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carmen\Desktop\conj_dadpos_habit\223\"/>
    </mc:Choice>
  </mc:AlternateContent>
  <xr:revisionPtr revIDLastSave="0" documentId="13_ncr:1_{0B175BCE-31EF-4723-8CCD-9FB555C51F3F}" xr6:coauthVersionLast="47" xr6:coauthVersionMax="47" xr10:uidLastSave="{00000000-0000-0000-0000-000000000000}"/>
  <bookViews>
    <workbookView xWindow="-120" yWindow="-120" windowWidth="29040" windowHeight="15840" xr2:uid="{68DA9B42-0215-4072-AE5A-AA9867E91016}"/>
  </bookViews>
  <sheets>
    <sheet name="Perfil_Candidato_SMAA_2021_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  <c r="B14" i="1"/>
  <c r="F7" i="1"/>
  <c r="F6" i="1"/>
</calcChain>
</file>

<file path=xl/sharedStrings.xml><?xml version="1.0" encoding="utf-8"?>
<sst xmlns="http://schemas.openxmlformats.org/spreadsheetml/2006/main" count="60" uniqueCount="60">
  <si>
    <t>C   Â   M   A   R   A         M   U   N   I   C   I   P   A   L          D   E          L   I   S   B   O   A</t>
  </si>
  <si>
    <t>RESUMO DO PERFIL DO CANDIDATO AO PROGRAMA SUBSÍDIO MUNICIPAL AO ARRENDAMENTO ACESSÍVEL  MUNÍCIPIO DE LISBOA- ANO 2021-2023</t>
  </si>
  <si>
    <t>SMAA1/2021</t>
  </si>
  <si>
    <t>SMAA2/2022</t>
  </si>
  <si>
    <t>SMAA3/2022</t>
  </si>
  <si>
    <t>SMAA4/2023</t>
  </si>
  <si>
    <t>SMAA5 Jovem/2023</t>
  </si>
  <si>
    <t xml:space="preserve">Nº Candidaturas Submetidas </t>
  </si>
  <si>
    <t>492</t>
  </si>
  <si>
    <t>508</t>
  </si>
  <si>
    <t>801</t>
  </si>
  <si>
    <t>504</t>
  </si>
  <si>
    <t>76</t>
  </si>
  <si>
    <t>Idade Mediana</t>
  </si>
  <si>
    <t>Grupo etário com menos de 35 anos de idade (%)</t>
  </si>
  <si>
    <t>Grupo etário entre  35 a 64 anos (%)</t>
  </si>
  <si>
    <t>Grupo etário com 65 e mais anos (%)</t>
  </si>
  <si>
    <t>Dimensão Média Agregado</t>
  </si>
  <si>
    <t>Agregado com uma pessoa (%)</t>
  </si>
  <si>
    <t>Agregado com 2 pessoas (%)</t>
  </si>
  <si>
    <t>Agregado com 3 ou mais pessoas (%)</t>
  </si>
  <si>
    <t>Famílias monoparentais (%)</t>
  </si>
  <si>
    <t>Ensino Secundário (%)</t>
  </si>
  <si>
    <t>Residência Concelho de Lisboa (%)</t>
  </si>
  <si>
    <t>Nacionalidade Portuguesa (%)</t>
  </si>
  <si>
    <t>Nacionalidade Estrangeira (%)</t>
  </si>
  <si>
    <t>Brasil (%)</t>
  </si>
  <si>
    <t>PALOP (%)</t>
  </si>
  <si>
    <t>Europa (%)</t>
  </si>
  <si>
    <t>Trabalhador por conta de outrem (%)</t>
  </si>
  <si>
    <t>Trabalhador por conta própria (%)</t>
  </si>
  <si>
    <t>Desempregado (%)</t>
  </si>
  <si>
    <t>Reformado (%)</t>
  </si>
  <si>
    <t>Outra situação (%)</t>
  </si>
  <si>
    <t xml:space="preserve">Rendimento mediano global anual agregado </t>
  </si>
  <si>
    <t>Rendimento mediano mensal disponível agregado</t>
  </si>
  <si>
    <t>Rendimento médio mensal disponível agregado</t>
  </si>
  <si>
    <t>Tipologia habitação arrendada</t>
  </si>
  <si>
    <t>T0</t>
  </si>
  <si>
    <t>T1</t>
  </si>
  <si>
    <t>T2</t>
  </si>
  <si>
    <t>T3</t>
  </si>
  <si>
    <r>
      <rPr>
        <u/>
        <sz val="11"/>
        <color theme="1"/>
        <rFont val="Calibri"/>
        <family val="2"/>
        <scheme val="minor"/>
      </rPr>
      <t xml:space="preserve">&gt; </t>
    </r>
    <r>
      <rPr>
        <sz val="11"/>
        <color theme="1"/>
        <rFont val="Calibri"/>
        <family val="2"/>
        <scheme val="minor"/>
      </rPr>
      <t>T4</t>
    </r>
  </si>
  <si>
    <t xml:space="preserve">Valor  mediano dos encargos com  habitação </t>
  </si>
  <si>
    <t xml:space="preserve">Valor  médio dos encargos com  habitação </t>
  </si>
  <si>
    <t>Valor mediano  SMAA (estimado)</t>
  </si>
  <si>
    <t>Valor médio SMAA (estimado)</t>
  </si>
  <si>
    <t>na</t>
  </si>
  <si>
    <t>Situação perante o Trabalho</t>
  </si>
  <si>
    <t>Empregado</t>
  </si>
  <si>
    <t>Ensino Superior (%)</t>
  </si>
  <si>
    <t>Sexo (%)</t>
  </si>
  <si>
    <t>50% são mulheres</t>
  </si>
  <si>
    <t>63% são mulheres</t>
  </si>
  <si>
    <t>66% são mulheres</t>
  </si>
  <si>
    <t>60% são mulheres</t>
  </si>
  <si>
    <t>62% são mulheres</t>
  </si>
  <si>
    <t xml:space="preserve">Fonte: CML /Direção Municipal de Habitação e Desenvolvimento Local. Dados disponíveis a 31 dezembro 2023. </t>
  </si>
  <si>
    <t>Data: 19 janeiro 2024</t>
  </si>
  <si>
    <t>Perfil do Candidato Programa Subsídio Municipal Arrendamento Acessível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</si>
</sst>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\ [$€-816]_-;\-* #,##0\ [$€-816]_-;_-* &quot;-&quot;??\ [$€-816]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/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top" indent="12"/>
    </xf>
    <xf numFmtId="0" fontId="5" fillId="0" borderId="5" xfId="0" applyFont="1" applyBorder="1" applyAlignment="1">
      <alignment horizontal="left" vertical="center" wrapText="1" indent="12"/>
    </xf>
    <xf numFmtId="0" fontId="5" fillId="0" borderId="5" xfId="0" applyFont="1" applyBorder="1" applyAlignment="1">
      <alignment horizontal="left" vertical="center" indent="13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4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 indent="13"/>
    </xf>
    <xf numFmtId="0" fontId="6" fillId="0" borderId="0" xfId="0" applyFont="1" applyBorder="1"/>
    <xf numFmtId="0" fontId="6" fillId="0" borderId="6" xfId="0" applyFont="1" applyBorder="1"/>
    <xf numFmtId="9" fontId="6" fillId="3" borderId="0" xfId="0" applyNumberFormat="1" applyFont="1" applyFill="1" applyBorder="1" applyAlignment="1">
      <alignment horizontal="right"/>
    </xf>
    <xf numFmtId="9" fontId="6" fillId="0" borderId="6" xfId="0" applyNumberFormat="1" applyFont="1" applyBorder="1"/>
    <xf numFmtId="9" fontId="6" fillId="0" borderId="6" xfId="2" applyFont="1" applyBorder="1"/>
    <xf numFmtId="9" fontId="6" fillId="3" borderId="0" xfId="0" applyNumberFormat="1" applyFont="1" applyFill="1" applyBorder="1" applyAlignment="1">
      <alignment horizontal="right" vertical="center" wrapText="1"/>
    </xf>
    <xf numFmtId="9" fontId="6" fillId="4" borderId="6" xfId="0" applyNumberFormat="1" applyFont="1" applyFill="1" applyBorder="1"/>
    <xf numFmtId="164" fontId="0" fillId="0" borderId="0" xfId="1" applyNumberFormat="1" applyFont="1" applyBorder="1"/>
    <xf numFmtId="164" fontId="0" fillId="0" borderId="6" xfId="1" applyNumberFormat="1" applyFont="1" applyBorder="1"/>
    <xf numFmtId="164" fontId="9" fillId="4" borderId="0" xfId="1" applyNumberFormat="1" applyFont="1" applyFill="1" applyBorder="1" applyAlignment="1">
      <alignment horizontal="right"/>
    </xf>
    <xf numFmtId="164" fontId="5" fillId="4" borderId="6" xfId="1" applyNumberFormat="1" applyFont="1" applyFill="1" applyBorder="1"/>
    <xf numFmtId="0" fontId="0" fillId="0" borderId="5" xfId="0" applyBorder="1" applyAlignment="1">
      <alignment horizontal="left" indent="12"/>
    </xf>
    <xf numFmtId="9" fontId="0" fillId="0" borderId="0" xfId="0" applyNumberFormat="1" applyBorder="1"/>
    <xf numFmtId="9" fontId="0" fillId="0" borderId="0" xfId="2" applyFont="1" applyBorder="1"/>
    <xf numFmtId="9" fontId="0" fillId="0" borderId="6" xfId="2" applyFont="1" applyBorder="1"/>
    <xf numFmtId="9" fontId="10" fillId="0" borderId="0" xfId="0" applyNumberFormat="1" applyFont="1" applyBorder="1"/>
    <xf numFmtId="9" fontId="0" fillId="0" borderId="6" xfId="0" applyNumberFormat="1" applyBorder="1"/>
    <xf numFmtId="165" fontId="0" fillId="0" borderId="0" xfId="0" applyNumberFormat="1" applyBorder="1"/>
    <xf numFmtId="165" fontId="0" fillId="0" borderId="6" xfId="0" applyNumberFormat="1" applyBorder="1"/>
    <xf numFmtId="0" fontId="5" fillId="0" borderId="7" xfId="0" applyFont="1" applyBorder="1" applyAlignment="1">
      <alignment horizontal="left" vertical="center" wrapText="1"/>
    </xf>
    <xf numFmtId="164" fontId="0" fillId="0" borderId="1" xfId="1" applyNumberFormat="1" applyFont="1" applyBorder="1"/>
    <xf numFmtId="164" fontId="0" fillId="0" borderId="8" xfId="1" applyNumberFormat="1" applyFont="1" applyBorder="1"/>
    <xf numFmtId="0" fontId="6" fillId="0" borderId="9" xfId="0" applyFont="1" applyBorder="1"/>
    <xf numFmtId="9" fontId="6" fillId="3" borderId="10" xfId="0" applyNumberFormat="1" applyFont="1" applyFill="1" applyBorder="1" applyAlignment="1">
      <alignment horizontal="right" wrapText="1"/>
    </xf>
    <xf numFmtId="9" fontId="6" fillId="3" borderId="10" xfId="0" applyNumberFormat="1" applyFont="1" applyFill="1" applyBorder="1" applyAlignment="1">
      <alignment horizontal="right" vertical="center" wrapText="1"/>
    </xf>
    <xf numFmtId="9" fontId="6" fillId="3" borderId="10" xfId="0" applyNumberFormat="1" applyFont="1" applyFill="1" applyBorder="1" applyAlignment="1">
      <alignment horizontal="right" vertical="center"/>
    </xf>
    <xf numFmtId="164" fontId="0" fillId="0" borderId="10" xfId="1" applyNumberFormat="1" applyFont="1" applyBorder="1"/>
    <xf numFmtId="9" fontId="8" fillId="4" borderId="10" xfId="1" applyNumberFormat="1" applyFont="1" applyFill="1" applyBorder="1" applyAlignment="1">
      <alignment horizontal="right" vertical="center"/>
    </xf>
    <xf numFmtId="9" fontId="0" fillId="0" borderId="10" xfId="2" applyFont="1" applyBorder="1" applyAlignment="1">
      <alignment wrapText="1"/>
    </xf>
    <xf numFmtId="9" fontId="0" fillId="0" borderId="10" xfId="0" applyNumberFormat="1" applyBorder="1"/>
    <xf numFmtId="165" fontId="0" fillId="0" borderId="10" xfId="0" applyNumberFormat="1" applyBorder="1"/>
    <xf numFmtId="164" fontId="0" fillId="0" borderId="11" xfId="1" applyNumberFormat="1" applyFont="1" applyBorder="1"/>
    <xf numFmtId="9" fontId="9" fillId="4" borderId="0" xfId="0" applyNumberFormat="1" applyFont="1" applyFill="1" applyBorder="1" applyAlignment="1">
      <alignment horizontal="right" vertical="center" wrapText="1"/>
    </xf>
    <xf numFmtId="9" fontId="6" fillId="3" borderId="10" xfId="0" applyNumberFormat="1" applyFont="1" applyFill="1" applyBorder="1" applyAlignment="1">
      <alignment horizontal="right"/>
    </xf>
    <xf numFmtId="9" fontId="9" fillId="4" borderId="10" xfId="0" applyNumberFormat="1" applyFont="1" applyFill="1" applyBorder="1" applyAlignment="1">
      <alignment horizontal="right"/>
    </xf>
    <xf numFmtId="164" fontId="9" fillId="4" borderId="10" xfId="1" applyNumberFormat="1" applyFont="1" applyFill="1" applyBorder="1" applyAlignment="1">
      <alignment horizontal="right"/>
    </xf>
    <xf numFmtId="9" fontId="10" fillId="0" borderId="10" xfId="2" applyFont="1" applyBorder="1"/>
    <xf numFmtId="9" fontId="10" fillId="0" borderId="10" xfId="0" applyNumberFormat="1" applyFont="1" applyBorder="1"/>
    <xf numFmtId="0" fontId="6" fillId="0" borderId="6" xfId="0" applyFont="1" applyBorder="1" applyAlignment="1">
      <alignment horizontal="right"/>
    </xf>
    <xf numFmtId="9" fontId="5" fillId="0" borderId="6" xfId="2" applyFont="1" applyBorder="1"/>
    <xf numFmtId="0" fontId="7" fillId="5" borderId="5" xfId="0" applyFont="1" applyFill="1" applyBorder="1" applyAlignment="1">
      <alignment horizontal="left" vertical="center" wrapText="1"/>
    </xf>
    <xf numFmtId="9" fontId="8" fillId="5" borderId="10" xfId="0" applyNumberFormat="1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right"/>
    </xf>
    <xf numFmtId="0" fontId="9" fillId="5" borderId="10" xfId="0" applyFont="1" applyFill="1" applyBorder="1" applyAlignment="1">
      <alignment horizontal="right"/>
    </xf>
    <xf numFmtId="0" fontId="5" fillId="5" borderId="6" xfId="0" applyFont="1" applyFill="1" applyBorder="1"/>
    <xf numFmtId="0" fontId="0" fillId="3" borderId="0" xfId="0" applyFill="1" applyAlignment="1">
      <alignment wrapText="1"/>
    </xf>
    <xf numFmtId="9" fontId="10" fillId="0" borderId="6" xfId="0" applyNumberFormat="1" applyFont="1" applyBorder="1"/>
    <xf numFmtId="164" fontId="1" fillId="0" borderId="6" xfId="1" applyNumberFormat="1" applyFont="1" applyBorder="1"/>
    <xf numFmtId="165" fontId="1" fillId="0" borderId="6" xfId="1" applyNumberFormat="1" applyFont="1" applyBorder="1"/>
    <xf numFmtId="164" fontId="1" fillId="3" borderId="6" xfId="1" applyNumberFormat="1" applyFont="1" applyFill="1" applyBorder="1"/>
    <xf numFmtId="164" fontId="1" fillId="0" borderId="10" xfId="1" applyNumberFormat="1" applyFont="1" applyBorder="1"/>
    <xf numFmtId="165" fontId="1" fillId="0" borderId="10" xfId="1" applyNumberFormat="1" applyFont="1" applyBorder="1"/>
    <xf numFmtId="164" fontId="1" fillId="3" borderId="10" xfId="1" applyNumberFormat="1" applyFont="1" applyFill="1" applyBorder="1"/>
    <xf numFmtId="0" fontId="0" fillId="3" borderId="0" xfId="0" applyFill="1"/>
    <xf numFmtId="0" fontId="12" fillId="3" borderId="0" xfId="0" applyFont="1" applyFill="1"/>
    <xf numFmtId="0" fontId="5" fillId="0" borderId="5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7" fillId="5" borderId="5" xfId="0" applyFont="1" applyFill="1" applyBorder="1" applyAlignment="1">
      <alignment vertical="center"/>
    </xf>
    <xf numFmtId="9" fontId="9" fillId="5" borderId="0" xfId="0" applyNumberFormat="1" applyFont="1" applyFill="1" applyBorder="1" applyAlignment="1">
      <alignment horizontal="right" vertical="center" wrapText="1"/>
    </xf>
    <xf numFmtId="9" fontId="9" fillId="5" borderId="10" xfId="0" applyNumberFormat="1" applyFont="1" applyFill="1" applyBorder="1" applyAlignment="1">
      <alignment horizontal="right"/>
    </xf>
    <xf numFmtId="9" fontId="6" fillId="5" borderId="6" xfId="0" applyNumberFormat="1" applyFont="1" applyFill="1" applyBorder="1"/>
    <xf numFmtId="9" fontId="6" fillId="3" borderId="10" xfId="2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9" fontId="6" fillId="3" borderId="0" xfId="2" applyFont="1" applyFill="1" applyBorder="1" applyAlignment="1">
      <alignment horizontal="right" vertical="center" wrapText="1"/>
    </xf>
    <xf numFmtId="9" fontId="9" fillId="4" borderId="10" xfId="0" applyNumberFormat="1" applyFont="1" applyFill="1" applyBorder="1" applyAlignment="1">
      <alignment horizontal="right" vertical="center"/>
    </xf>
    <xf numFmtId="9" fontId="9" fillId="5" borderId="10" xfId="0" applyNumberFormat="1" applyFont="1" applyFill="1" applyBorder="1" applyAlignment="1">
      <alignment horizontal="right" vertical="center"/>
    </xf>
    <xf numFmtId="9" fontId="5" fillId="4" borderId="6" xfId="0" applyNumberFormat="1" applyFont="1" applyFill="1" applyBorder="1"/>
    <xf numFmtId="164" fontId="1" fillId="0" borderId="0" xfId="1" applyNumberFormat="1" applyFont="1" applyBorder="1"/>
    <xf numFmtId="165" fontId="1" fillId="0" borderId="0" xfId="1" applyNumberFormat="1" applyFont="1" applyBorder="1"/>
    <xf numFmtId="164" fontId="1" fillId="3" borderId="0" xfId="1" applyNumberFormat="1" applyFont="1" applyFill="1" applyBorder="1"/>
    <xf numFmtId="0" fontId="6" fillId="0" borderId="10" xfId="0" applyFont="1" applyBorder="1" applyAlignment="1">
      <alignment horizontal="right"/>
    </xf>
    <xf numFmtId="164" fontId="5" fillId="0" borderId="5" xfId="1" applyNumberFormat="1" applyFont="1" applyBorder="1" applyAlignment="1">
      <alignment vertical="center" wrapText="1"/>
    </xf>
    <xf numFmtId="44" fontId="0" fillId="0" borderId="0" xfId="0" applyNumberFormat="1"/>
    <xf numFmtId="0" fontId="14" fillId="0" borderId="5" xfId="0" applyFont="1" applyBorder="1" applyAlignment="1">
      <alignment horizontal="left" vertical="center"/>
    </xf>
    <xf numFmtId="1" fontId="14" fillId="0" borderId="0" xfId="0" applyNumberFormat="1" applyFont="1" applyBorder="1" applyAlignment="1">
      <alignment horizontal="right"/>
    </xf>
    <xf numFmtId="1" fontId="14" fillId="0" borderId="6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</cellXfs>
  <cellStyles count="3">
    <cellStyle name="Moeda" xfId="1" builtinId="4"/>
    <cellStyle name="Normal" xfId="0" builtinId="0"/>
    <cellStyle name="Percentagem" xfId="2" builtinId="5"/>
  </cellStyles>
  <dxfs count="8"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fill>
        <patternFill>
          <fgColor indexed="64"/>
          <bgColor theme="0"/>
        </patternFill>
      </fill>
      <alignment horizontal="righ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alignment horizontal="right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0</xdr:row>
      <xdr:rowOff>114300</xdr:rowOff>
    </xdr:from>
    <xdr:to>
      <xdr:col>2</xdr:col>
      <xdr:colOff>1257640</xdr:colOff>
      <xdr:row>0</xdr:row>
      <xdr:rowOff>762000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D74499B-BE37-4667-91A0-C60E54AF6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38925" y="114300"/>
          <a:ext cx="676615" cy="647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272FD5-73FD-4F5A-A6E0-11CA266E81ED}" name="Tabela1" displayName="Tabela1" ref="A4:F36" totalsRowShown="0" headerRowDxfId="7" dataDxfId="6">
  <tableColumns count="6">
    <tableColumn id="1" xr3:uid="{349082B6-DF6B-4EAD-B049-C97298D48079}" name="Nº Candidaturas Submetidas " dataDxfId="5"/>
    <tableColumn id="2" xr3:uid="{46640558-5556-4034-8785-6CC2FB54F9E1}" name="492" dataDxfId="4"/>
    <tableColumn id="5" xr3:uid="{6C8A07F6-F559-405B-A14E-0BF41F173E96}" name="508" dataDxfId="3"/>
    <tableColumn id="3" xr3:uid="{8994777C-11F7-4043-8A2A-9182394594E4}" name="801" dataDxfId="2"/>
    <tableColumn id="4" xr3:uid="{6BBC0ACD-E8CF-42F9-8EE9-B27503A8E5B0}" name="504" dataDxfId="1"/>
    <tableColumn id="6" xr3:uid="{EC93B105-D349-4127-9B95-9BB332242ADD}" name="76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15AAF-BBCD-408F-BD34-49875F789F65}">
  <sheetPr>
    <tabColor theme="4" tint="0.39997558519241921"/>
    <pageSetUpPr fitToPage="1"/>
  </sheetPr>
  <dimension ref="A1:J48"/>
  <sheetViews>
    <sheetView tabSelected="1" workbookViewId="0">
      <selection activeCell="A3" sqref="A3"/>
    </sheetView>
  </sheetViews>
  <sheetFormatPr defaultRowHeight="15" x14ac:dyDescent="0.25"/>
  <cols>
    <col min="1" max="1" width="64.28515625" customWidth="1"/>
    <col min="2" max="3" width="26.5703125" style="13" customWidth="1"/>
    <col min="4" max="6" width="26.5703125" customWidth="1"/>
  </cols>
  <sheetData>
    <row r="1" spans="1:6" ht="93" customHeight="1" x14ac:dyDescent="0.25">
      <c r="A1" s="94" t="s">
        <v>0</v>
      </c>
      <c r="B1" s="94"/>
      <c r="C1" s="94"/>
      <c r="D1" s="94"/>
      <c r="E1" s="94"/>
      <c r="F1" s="94"/>
    </row>
    <row r="2" spans="1:6" ht="47.25" customHeight="1" x14ac:dyDescent="0.25">
      <c r="A2" s="1" t="s">
        <v>1</v>
      </c>
      <c r="B2" s="1"/>
      <c r="C2" s="1"/>
      <c r="D2" s="1"/>
    </row>
    <row r="3" spans="1:6" ht="42" x14ac:dyDescent="0.35">
      <c r="A3" s="2" t="s">
        <v>59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 ht="15" customHeight="1" x14ac:dyDescent="0.25">
      <c r="A4" s="91" t="s">
        <v>7</v>
      </c>
      <c r="B4" s="92" t="s">
        <v>8</v>
      </c>
      <c r="C4" s="92" t="s">
        <v>9</v>
      </c>
      <c r="D4" s="92" t="s">
        <v>10</v>
      </c>
      <c r="E4" s="92" t="s">
        <v>11</v>
      </c>
      <c r="F4" s="93" t="s">
        <v>12</v>
      </c>
    </row>
    <row r="5" spans="1:6" ht="19.5" customHeight="1" x14ac:dyDescent="0.25">
      <c r="A5" s="6" t="s">
        <v>13</v>
      </c>
      <c r="B5" s="39">
        <v>43</v>
      </c>
      <c r="C5" s="39">
        <v>43</v>
      </c>
      <c r="D5" s="17">
        <v>40</v>
      </c>
      <c r="E5" s="39">
        <v>42</v>
      </c>
      <c r="F5" s="18">
        <v>31</v>
      </c>
    </row>
    <row r="6" spans="1:6" ht="19.5" customHeight="1" x14ac:dyDescent="0.25">
      <c r="A6" s="7" t="s">
        <v>14</v>
      </c>
      <c r="B6" s="41">
        <v>0.18</v>
      </c>
      <c r="C6" s="41">
        <v>0.2</v>
      </c>
      <c r="D6" s="19">
        <v>0.31</v>
      </c>
      <c r="E6" s="41">
        <v>0.24</v>
      </c>
      <c r="F6" s="20">
        <f>63/76</f>
        <v>0.82894736842105265</v>
      </c>
    </row>
    <row r="7" spans="1:6" ht="19.5" customHeight="1" x14ac:dyDescent="0.25">
      <c r="A7" s="7" t="s">
        <v>15</v>
      </c>
      <c r="B7" s="41">
        <v>0.72</v>
      </c>
      <c r="C7" s="41">
        <v>0.7</v>
      </c>
      <c r="D7" s="19">
        <v>0.62</v>
      </c>
      <c r="E7" s="50">
        <v>0.68</v>
      </c>
      <c r="F7" s="21">
        <f>13/76</f>
        <v>0.17105263157894737</v>
      </c>
    </row>
    <row r="8" spans="1:6" ht="19.5" customHeight="1" x14ac:dyDescent="0.25">
      <c r="A8" s="7" t="s">
        <v>16</v>
      </c>
      <c r="B8" s="41">
        <v>0.1</v>
      </c>
      <c r="C8" s="41">
        <v>0.1</v>
      </c>
      <c r="D8" s="19">
        <v>7.0000000000000007E-2</v>
      </c>
      <c r="E8" s="41">
        <v>0.08</v>
      </c>
      <c r="F8" s="55" t="s">
        <v>47</v>
      </c>
    </row>
    <row r="9" spans="1:6" ht="19.5" customHeight="1" x14ac:dyDescent="0.25">
      <c r="A9" s="72" t="s">
        <v>51</v>
      </c>
      <c r="B9" s="88" t="s">
        <v>53</v>
      </c>
      <c r="C9" s="55" t="s">
        <v>54</v>
      </c>
      <c r="D9" s="55" t="s">
        <v>55</v>
      </c>
      <c r="E9" s="55" t="s">
        <v>56</v>
      </c>
      <c r="F9" s="55" t="s">
        <v>52</v>
      </c>
    </row>
    <row r="10" spans="1:6" ht="19.5" customHeight="1" x14ac:dyDescent="0.25">
      <c r="A10" s="7" t="s">
        <v>17</v>
      </c>
      <c r="B10" s="79">
        <v>2</v>
      </c>
      <c r="C10" s="42"/>
      <c r="D10" s="80">
        <v>2</v>
      </c>
      <c r="E10" s="79">
        <v>2</v>
      </c>
      <c r="F10" s="18">
        <v>2</v>
      </c>
    </row>
    <row r="11" spans="1:6" ht="19.5" customHeight="1" x14ac:dyDescent="0.25">
      <c r="A11" s="5" t="s">
        <v>18</v>
      </c>
      <c r="B11" s="41">
        <v>0.41463414634146339</v>
      </c>
      <c r="C11" s="42">
        <v>0.44094488188976377</v>
      </c>
      <c r="D11" s="22">
        <v>0.45692883895131087</v>
      </c>
      <c r="E11" s="41">
        <v>0.50793650793650791</v>
      </c>
      <c r="F11" s="21">
        <v>0.64473684210526316</v>
      </c>
    </row>
    <row r="12" spans="1:6" ht="19.5" customHeight="1" x14ac:dyDescent="0.25">
      <c r="A12" s="5" t="s">
        <v>19</v>
      </c>
      <c r="B12" s="78">
        <v>0.28658536585365851</v>
      </c>
      <c r="C12" s="78">
        <v>0.26377952755905509</v>
      </c>
      <c r="D12" s="81">
        <v>0.30586766541822724</v>
      </c>
      <c r="E12" s="78">
        <v>0.25396825396825395</v>
      </c>
      <c r="F12" s="21">
        <v>0.25</v>
      </c>
    </row>
    <row r="13" spans="1:6" ht="19.5" customHeight="1" x14ac:dyDescent="0.25">
      <c r="A13" s="5" t="s">
        <v>20</v>
      </c>
      <c r="B13" s="41">
        <v>0.3</v>
      </c>
      <c r="C13" s="41">
        <v>0.3</v>
      </c>
      <c r="D13" s="22">
        <v>0.24</v>
      </c>
      <c r="E13" s="41">
        <v>0.24</v>
      </c>
      <c r="F13" s="20">
        <v>0.11</v>
      </c>
    </row>
    <row r="14" spans="1:6" ht="19.5" customHeight="1" x14ac:dyDescent="0.25">
      <c r="A14" s="7" t="s">
        <v>21</v>
      </c>
      <c r="B14" s="41">
        <f>96/492</f>
        <v>0.1951219512195122</v>
      </c>
      <c r="C14" s="41">
        <f>113/508</f>
        <v>0.22244094488188976</v>
      </c>
      <c r="D14" s="22">
        <f>137/801</f>
        <v>0.17103620474406991</v>
      </c>
      <c r="E14" s="41">
        <f>90/504</f>
        <v>0.17857142857142858</v>
      </c>
      <c r="F14" s="21">
        <f>5/76</f>
        <v>6.5789473684210523E-2</v>
      </c>
    </row>
    <row r="15" spans="1:6" ht="19.5" customHeight="1" x14ac:dyDescent="0.25">
      <c r="A15" s="7" t="s">
        <v>50</v>
      </c>
      <c r="B15" s="41">
        <v>0.46</v>
      </c>
      <c r="C15" s="41">
        <v>0.45</v>
      </c>
      <c r="D15" s="22">
        <v>0.51</v>
      </c>
      <c r="E15" s="50">
        <v>0.6</v>
      </c>
      <c r="F15" s="20">
        <v>0.68</v>
      </c>
    </row>
    <row r="16" spans="1:6" ht="19.5" customHeight="1" x14ac:dyDescent="0.25">
      <c r="A16" s="7" t="s">
        <v>22</v>
      </c>
      <c r="B16" s="41">
        <v>0.28000000000000003</v>
      </c>
      <c r="C16" s="41">
        <v>0.31</v>
      </c>
      <c r="D16" s="22">
        <v>0.27</v>
      </c>
      <c r="E16" s="50">
        <v>0.25</v>
      </c>
      <c r="F16" s="20">
        <v>0.16</v>
      </c>
    </row>
    <row r="17" spans="1:6" ht="19.5" customHeight="1" x14ac:dyDescent="0.25">
      <c r="A17" s="7" t="s">
        <v>23</v>
      </c>
      <c r="B17" s="41">
        <v>1</v>
      </c>
      <c r="C17" s="41">
        <v>1</v>
      </c>
      <c r="D17" s="22">
        <v>1</v>
      </c>
      <c r="E17" s="41">
        <v>1</v>
      </c>
      <c r="F17" s="20">
        <v>1</v>
      </c>
    </row>
    <row r="18" spans="1:6" ht="19.5" customHeight="1" x14ac:dyDescent="0.25">
      <c r="A18" s="7" t="s">
        <v>24</v>
      </c>
      <c r="B18" s="54">
        <v>0.94512195121951204</v>
      </c>
      <c r="C18" s="54">
        <v>0.93110236220472442</v>
      </c>
      <c r="D18" s="32">
        <v>0.88888888888888884</v>
      </c>
      <c r="E18" s="54">
        <v>0.9107142857142857</v>
      </c>
      <c r="F18" s="63">
        <v>0.78947368421052633</v>
      </c>
    </row>
    <row r="19" spans="1:6" ht="19.5" customHeight="1" x14ac:dyDescent="0.25">
      <c r="A19" s="7" t="s">
        <v>25</v>
      </c>
      <c r="B19" s="41">
        <v>0.05</v>
      </c>
      <c r="C19" s="41">
        <v>7.0000000000000007E-2</v>
      </c>
      <c r="D19" s="22">
        <v>0.11</v>
      </c>
      <c r="E19" s="41">
        <v>0.09</v>
      </c>
      <c r="F19" s="20">
        <v>0.21</v>
      </c>
    </row>
    <row r="20" spans="1:6" ht="19.5" customHeight="1" x14ac:dyDescent="0.25">
      <c r="A20" s="8" t="s">
        <v>26</v>
      </c>
      <c r="B20" s="40">
        <v>0.56000000000000005</v>
      </c>
      <c r="C20" s="40">
        <v>0.49</v>
      </c>
      <c r="D20" s="22">
        <v>0.56000000000000005</v>
      </c>
      <c r="E20" s="41">
        <v>0.66</v>
      </c>
      <c r="F20" s="20">
        <v>0.13</v>
      </c>
    </row>
    <row r="21" spans="1:6" ht="19.5" customHeight="1" x14ac:dyDescent="0.25">
      <c r="A21" s="8" t="s">
        <v>27</v>
      </c>
      <c r="B21" s="41">
        <v>0.19</v>
      </c>
      <c r="C21" s="41">
        <v>0.2</v>
      </c>
      <c r="D21" s="22">
        <v>0.1</v>
      </c>
      <c r="E21" s="41">
        <v>0.16</v>
      </c>
      <c r="F21" s="20">
        <v>0.06</v>
      </c>
    </row>
    <row r="22" spans="1:6" ht="19.5" customHeight="1" x14ac:dyDescent="0.25">
      <c r="A22" s="9" t="s">
        <v>28</v>
      </c>
      <c r="B22" s="42">
        <v>0.26</v>
      </c>
      <c r="C22" s="42">
        <v>0.23</v>
      </c>
      <c r="D22" s="22">
        <v>0.18</v>
      </c>
      <c r="E22" s="50">
        <v>0.18</v>
      </c>
      <c r="F22" s="20">
        <v>0.49</v>
      </c>
    </row>
    <row r="23" spans="1:6" ht="19.5" customHeight="1" x14ac:dyDescent="0.25">
      <c r="A23" s="14"/>
      <c r="B23" s="82"/>
      <c r="C23" s="82"/>
      <c r="D23" s="49"/>
      <c r="E23" s="51"/>
      <c r="F23" s="23"/>
    </row>
    <row r="24" spans="1:6" ht="19.5" customHeight="1" x14ac:dyDescent="0.25">
      <c r="A24" s="74" t="s">
        <v>48</v>
      </c>
      <c r="B24" s="83"/>
      <c r="C24" s="83"/>
      <c r="D24" s="75"/>
      <c r="E24" s="76"/>
      <c r="F24" s="77"/>
    </row>
    <row r="25" spans="1:6" ht="19.5" customHeight="1" x14ac:dyDescent="0.25">
      <c r="A25" s="73" t="s">
        <v>49</v>
      </c>
      <c r="B25" s="41">
        <v>0.8</v>
      </c>
      <c r="C25" s="41">
        <v>0.84</v>
      </c>
      <c r="D25" s="22">
        <v>0.85</v>
      </c>
      <c r="E25" s="41">
        <v>0.88</v>
      </c>
      <c r="F25" s="56">
        <v>0.91</v>
      </c>
    </row>
    <row r="26" spans="1:6" ht="19.5" customHeight="1" x14ac:dyDescent="0.25">
      <c r="A26" s="10" t="s">
        <v>29</v>
      </c>
      <c r="B26" s="41">
        <v>0.72</v>
      </c>
      <c r="C26" s="41">
        <v>0.78</v>
      </c>
      <c r="D26" s="22">
        <v>0.75</v>
      </c>
      <c r="E26" s="41">
        <v>0.81</v>
      </c>
      <c r="F26" s="56">
        <v>0.82</v>
      </c>
    </row>
    <row r="27" spans="1:6" ht="19.5" customHeight="1" x14ac:dyDescent="0.25">
      <c r="A27" s="16" t="s">
        <v>30</v>
      </c>
      <c r="B27" s="41">
        <v>0.08</v>
      </c>
      <c r="C27" s="41">
        <v>0.06</v>
      </c>
      <c r="D27" s="22">
        <v>0.1</v>
      </c>
      <c r="E27" s="41">
        <v>7.0000000000000007E-2</v>
      </c>
      <c r="F27" s="56">
        <v>0.09</v>
      </c>
    </row>
    <row r="28" spans="1:6" ht="19.5" customHeight="1" x14ac:dyDescent="0.25">
      <c r="A28" s="6" t="s">
        <v>31</v>
      </c>
      <c r="B28" s="41">
        <v>0.09</v>
      </c>
      <c r="C28" s="41">
        <v>0.05</v>
      </c>
      <c r="D28" s="22">
        <v>0.06</v>
      </c>
      <c r="E28" s="41">
        <v>0.02</v>
      </c>
      <c r="F28" s="56">
        <v>0.04</v>
      </c>
    </row>
    <row r="29" spans="1:6" ht="19.5" customHeight="1" x14ac:dyDescent="0.25">
      <c r="A29" s="11" t="s">
        <v>32</v>
      </c>
      <c r="B29" s="41">
        <v>0.09</v>
      </c>
      <c r="C29" s="41">
        <v>0.09</v>
      </c>
      <c r="D29" s="22">
        <v>7.0000000000000007E-2</v>
      </c>
      <c r="E29" s="41">
        <v>7.0000000000000007E-2</v>
      </c>
      <c r="F29" s="56"/>
    </row>
    <row r="30" spans="1:6" ht="19.5" customHeight="1" x14ac:dyDescent="0.25">
      <c r="A30" s="11" t="s">
        <v>33</v>
      </c>
      <c r="B30" s="41">
        <v>0.02</v>
      </c>
      <c r="C30" s="41">
        <v>0.02</v>
      </c>
      <c r="D30" s="22">
        <v>0.02</v>
      </c>
      <c r="E30" s="41">
        <v>0.03</v>
      </c>
      <c r="F30" s="56">
        <v>0.05</v>
      </c>
    </row>
    <row r="31" spans="1:6" ht="19.5" customHeight="1" x14ac:dyDescent="0.25">
      <c r="A31" s="14"/>
      <c r="B31" s="82"/>
      <c r="C31" s="82"/>
      <c r="D31" s="49"/>
      <c r="E31" s="51"/>
      <c r="F31" s="84"/>
    </row>
    <row r="32" spans="1:6" ht="19.5" customHeight="1" x14ac:dyDescent="0.25">
      <c r="A32" s="89" t="s">
        <v>34</v>
      </c>
      <c r="B32" s="67">
        <v>14297.08</v>
      </c>
      <c r="C32" s="67">
        <v>14237.73</v>
      </c>
      <c r="D32" s="85">
        <v>15106.3</v>
      </c>
      <c r="E32" s="67">
        <v>17627.36</v>
      </c>
      <c r="F32" s="64">
        <v>16584.78</v>
      </c>
    </row>
    <row r="33" spans="1:10" ht="19.5" customHeight="1" x14ac:dyDescent="0.25">
      <c r="A33" s="12" t="s">
        <v>35</v>
      </c>
      <c r="B33" s="68">
        <v>1162.3</v>
      </c>
      <c r="C33" s="68">
        <v>1129.3499999999999</v>
      </c>
      <c r="D33" s="86">
        <v>1214.23</v>
      </c>
      <c r="E33" s="68">
        <v>1342.11</v>
      </c>
      <c r="F33" s="65">
        <v>1253.79</v>
      </c>
    </row>
    <row r="34" spans="1:10" ht="19.5" customHeight="1" x14ac:dyDescent="0.25">
      <c r="A34" s="15" t="s">
        <v>36</v>
      </c>
      <c r="B34" s="69">
        <v>1280.2254065040643</v>
      </c>
      <c r="C34" s="69">
        <v>1259.3559055118108</v>
      </c>
      <c r="D34" s="87">
        <v>1618.2007740324586</v>
      </c>
      <c r="E34" s="69">
        <v>1463.7353968253965</v>
      </c>
      <c r="F34" s="66">
        <v>1292.0324999999998</v>
      </c>
    </row>
    <row r="35" spans="1:10" ht="15.75" x14ac:dyDescent="0.25">
      <c r="A35" s="14"/>
      <c r="B35" s="44"/>
      <c r="C35" s="44"/>
      <c r="D35" s="26"/>
      <c r="E35" s="52"/>
      <c r="F35" s="27"/>
    </row>
    <row r="36" spans="1:10" ht="15.75" x14ac:dyDescent="0.25">
      <c r="A36" s="57" t="s">
        <v>37</v>
      </c>
      <c r="B36" s="58"/>
      <c r="C36" s="58"/>
      <c r="D36" s="59"/>
      <c r="E36" s="60"/>
      <c r="F36" s="61"/>
    </row>
    <row r="37" spans="1:10" x14ac:dyDescent="0.25">
      <c r="A37" s="28" t="s">
        <v>38</v>
      </c>
      <c r="B37" s="46">
        <v>4.2682926829268296E-2</v>
      </c>
      <c r="C37" s="45">
        <v>6.1023622047244097E-2</v>
      </c>
      <c r="D37" s="30">
        <v>5.9925093632958802E-2</v>
      </c>
      <c r="E37" s="53">
        <v>4.3650793650793648E-2</v>
      </c>
      <c r="F37" s="31">
        <v>0.10526315789473684</v>
      </c>
    </row>
    <row r="38" spans="1:10" x14ac:dyDescent="0.25">
      <c r="A38" s="28" t="s">
        <v>39</v>
      </c>
      <c r="B38" s="46">
        <v>0.28455284552845528</v>
      </c>
      <c r="C38" s="45">
        <v>0.27952755905511811</v>
      </c>
      <c r="D38" s="30">
        <v>0.33208489388264667</v>
      </c>
      <c r="E38" s="53">
        <v>0.32936507936507936</v>
      </c>
      <c r="F38" s="31">
        <v>0.39473684210526316</v>
      </c>
      <c r="J38" s="90"/>
    </row>
    <row r="39" spans="1:10" x14ac:dyDescent="0.25">
      <c r="A39" s="28" t="s">
        <v>40</v>
      </c>
      <c r="B39" s="46">
        <v>0.48983739837398371</v>
      </c>
      <c r="C39" s="45">
        <v>0.45669291338582679</v>
      </c>
      <c r="D39" s="30">
        <v>0.43570536828963796</v>
      </c>
      <c r="E39" s="53">
        <v>0.42460317460317459</v>
      </c>
      <c r="F39" s="31">
        <v>0.36842105263157893</v>
      </c>
      <c r="J39" s="90"/>
    </row>
    <row r="40" spans="1:10" x14ac:dyDescent="0.25">
      <c r="A40" s="28" t="s">
        <v>41</v>
      </c>
      <c r="B40" s="46">
        <v>0.13008130081300814</v>
      </c>
      <c r="C40" s="45">
        <v>0.15157480314960631</v>
      </c>
      <c r="D40" s="30">
        <v>0.13982521847690388</v>
      </c>
      <c r="E40" s="53">
        <v>0.13690476190476192</v>
      </c>
      <c r="F40" s="31">
        <v>9.2105263157894732E-2</v>
      </c>
      <c r="J40" s="90"/>
    </row>
    <row r="41" spans="1:10" ht="19.5" customHeight="1" x14ac:dyDescent="0.25">
      <c r="A41" s="28" t="s">
        <v>42</v>
      </c>
      <c r="B41" s="46">
        <v>0.05</v>
      </c>
      <c r="C41" s="46">
        <v>0.05</v>
      </c>
      <c r="D41" s="29">
        <v>0.03</v>
      </c>
      <c r="E41" s="54">
        <v>7.0000000000000007E-2</v>
      </c>
      <c r="F41" s="33">
        <v>0.04</v>
      </c>
      <c r="J41" s="90"/>
    </row>
    <row r="42" spans="1:10" ht="19.5" customHeight="1" x14ac:dyDescent="0.25">
      <c r="A42" s="12" t="s">
        <v>43</v>
      </c>
      <c r="B42" s="47">
        <v>568.75</v>
      </c>
      <c r="C42" s="47">
        <v>600</v>
      </c>
      <c r="D42" s="34">
        <v>650</v>
      </c>
      <c r="E42" s="47">
        <v>700</v>
      </c>
      <c r="F42" s="35">
        <v>750</v>
      </c>
      <c r="J42" s="90"/>
    </row>
    <row r="43" spans="1:10" ht="19.5" customHeight="1" x14ac:dyDescent="0.25">
      <c r="A43" s="12" t="s">
        <v>44</v>
      </c>
      <c r="B43" s="47">
        <v>588.7450609756097</v>
      </c>
      <c r="C43" s="47">
        <v>601.95094488188977</v>
      </c>
      <c r="D43" s="34">
        <v>644.24401997503105</v>
      </c>
      <c r="E43" s="47">
        <v>715.15279761904776</v>
      </c>
      <c r="F43" s="35">
        <v>745.86157894736846</v>
      </c>
    </row>
    <row r="44" spans="1:10" ht="15.75" x14ac:dyDescent="0.25">
      <c r="A44" s="12" t="s">
        <v>45</v>
      </c>
      <c r="B44" s="43">
        <v>190</v>
      </c>
      <c r="C44" s="43">
        <v>200</v>
      </c>
      <c r="D44" s="24">
        <v>217</v>
      </c>
      <c r="E44" s="43">
        <v>202</v>
      </c>
      <c r="F44" s="25">
        <v>351</v>
      </c>
    </row>
    <row r="45" spans="1:10" ht="15.75" x14ac:dyDescent="0.25">
      <c r="A45" s="36" t="s">
        <v>46</v>
      </c>
      <c r="B45" s="48">
        <v>196.27439024390245</v>
      </c>
      <c r="C45" s="48">
        <v>200.65944881889763</v>
      </c>
      <c r="D45" s="37">
        <v>214.7578027465668</v>
      </c>
      <c r="E45" s="48">
        <v>239.29696428571432</v>
      </c>
      <c r="F45" s="38">
        <v>355.4736842105263</v>
      </c>
    </row>
    <row r="46" spans="1:10" x14ac:dyDescent="0.25">
      <c r="A46" s="70"/>
      <c r="B46" s="62"/>
      <c r="C46" s="62"/>
      <c r="D46" s="70"/>
      <c r="E46" s="70"/>
      <c r="F46" s="70"/>
    </row>
    <row r="47" spans="1:10" x14ac:dyDescent="0.25">
      <c r="A47" s="71" t="s">
        <v>57</v>
      </c>
      <c r="B47" s="62"/>
      <c r="C47" s="62"/>
      <c r="D47" s="70"/>
      <c r="E47" s="70"/>
      <c r="F47" s="70"/>
    </row>
    <row r="48" spans="1:10" x14ac:dyDescent="0.25">
      <c r="A48" s="71" t="s">
        <v>58</v>
      </c>
      <c r="B48" s="62"/>
      <c r="C48" s="62"/>
      <c r="D48" s="70"/>
      <c r="E48" s="70"/>
      <c r="F48" s="70"/>
    </row>
  </sheetData>
  <mergeCells count="1">
    <mergeCell ref="A1:F1"/>
  </mergeCells>
  <phoneticPr fontId="13" type="noConversion"/>
  <pageMargins left="0.7" right="0.7" top="0.75" bottom="0.75" header="0.3" footer="0.3"/>
  <pageSetup paperSize="8" scale="66" orientation="portrait" horizontalDpi="4294967293" verticalDpi="4294967293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9BE220-1CF3-4949-984D-18B5206338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D37274-BAF2-427C-816F-3B87E6C16E4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343A82D-E374-40E0-8014-3F25448554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Perfil_Candidato_SMAA_2021_2023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Perfil Candidato SMAA lisboa</dc:title>
  <dc:subject>Perfil do Candidato ao Subsídio Municipal Arrendamento em Lisboa</dc:subject>
  <dc:creator>CML/DMHDL - Núcleo Apoio Direção</dc:creator>
  <cp:keywords>SMAA;Subsidio Municipal Arrendamento Acessivel, SMAA, Apoio financeiro habitação em lisboa</cp:keywords>
  <cp:lastModifiedBy>Carmen Valente (CGIUL)</cp:lastModifiedBy>
  <cp:lastPrinted>2024-02-19T13:01:57Z</cp:lastPrinted>
  <dcterms:created xsi:type="dcterms:W3CDTF">2024-02-16T16:26:48Z</dcterms:created>
  <dcterms:modified xsi:type="dcterms:W3CDTF">2024-06-19T13:43:50Z</dcterms:modified>
</cp:coreProperties>
</file>