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sa.pereira\Documents\"/>
    </mc:Choice>
  </mc:AlternateContent>
  <xr:revisionPtr revIDLastSave="0" documentId="8_{2A3DC8AC-5B4A-49DE-8D5E-DD293DB30BFF}" xr6:coauthVersionLast="46" xr6:coauthVersionMax="46" xr10:uidLastSave="{00000000-0000-0000-0000-000000000000}"/>
  <bookViews>
    <workbookView xWindow="80" yWindow="620" windowWidth="19120" windowHeight="10180" xr2:uid="{00000000-000D-0000-FFFF-FFFF00000000}"/>
  </bookViews>
  <sheets>
    <sheet name="BIPZIP_Projectos_2011_21" sheetId="1" r:id="rId1"/>
    <sheet name="Fo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N16" i="2"/>
  <c r="N15" i="2"/>
  <c r="N14" i="2"/>
  <c r="N13" i="2"/>
  <c r="N33" i="2"/>
  <c r="N32" i="2"/>
  <c r="N31" i="2"/>
  <c r="N30" i="2"/>
  <c r="N29" i="2"/>
  <c r="N28" i="2"/>
  <c r="M12" i="2"/>
  <c r="K12" i="2"/>
  <c r="J12" i="2"/>
  <c r="I12" i="2"/>
  <c r="H12" i="2"/>
  <c r="G12" i="2"/>
  <c r="F12" i="2"/>
  <c r="E12" i="2"/>
  <c r="D12" i="2"/>
  <c r="C12" i="2"/>
  <c r="N11" i="2"/>
  <c r="N10" i="2"/>
  <c r="N9" i="2"/>
  <c r="N8" i="2"/>
  <c r="N7" i="2"/>
  <c r="N6" i="2"/>
  <c r="N5" i="2"/>
  <c r="N12" i="2" l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<sst xmlns="http://schemas.openxmlformats.org/spreadsheetml/2006/main" count="55" uniqueCount="33">
  <si>
    <t>Candidaturas BIP/ZIP apresentadas</t>
  </si>
  <si>
    <t>Entidades Promotoras</t>
  </si>
  <si>
    <t>Entidades Parceiras</t>
  </si>
  <si>
    <t>Total</t>
  </si>
  <si>
    <t>População Abrangida</t>
  </si>
  <si>
    <t>Candidaturas BIP/ZIP aprovadas (projectos)</t>
  </si>
  <si>
    <t>-</t>
  </si>
  <si>
    <t xml:space="preserve">(b) Por ano, registam-se apenas as entidades não repetidas dos projectos aprovados. </t>
  </si>
  <si>
    <t>(c) Corresponde ao somatório das atividades executadas anualmente pelos vários projetos. Estando a edição de 2021 em execução registam-se, para essa edição, as atividades em execução e as previstas.</t>
  </si>
  <si>
    <r>
      <t xml:space="preserve">Nº de Actividades executadas </t>
    </r>
    <r>
      <rPr>
        <b/>
        <sz val="8"/>
        <color theme="1"/>
        <rFont val="Calibri"/>
        <family val="2"/>
        <scheme val="minor"/>
      </rPr>
      <t>(c)</t>
    </r>
  </si>
  <si>
    <t>Total das entidades não repetidas</t>
  </si>
  <si>
    <r>
      <t xml:space="preserve">Entidades dos projetos (total) </t>
    </r>
    <r>
      <rPr>
        <b/>
        <sz val="8"/>
        <color theme="1"/>
        <rFont val="Calibri"/>
        <family val="2"/>
        <scheme val="minor"/>
      </rPr>
      <t>(b)</t>
    </r>
  </si>
  <si>
    <t>(a) A 1ª edição do Programa BIP/ZIP Lisboa - Parcerias Locais teve início em fevereiro de 2011.</t>
  </si>
  <si>
    <r>
      <t xml:space="preserve">Programa BIP/ZIP (por ano de edição) </t>
    </r>
    <r>
      <rPr>
        <b/>
        <sz val="8"/>
        <color theme="0"/>
        <rFont val="Calibri"/>
        <family val="2"/>
        <scheme val="minor"/>
      </rPr>
      <t>(a)</t>
    </r>
  </si>
  <si>
    <t>Programa BIP/ZIP (Bairros e Zonas de Intervenção Prioritária) - Candidaturas apresentadas e Projetos aprovados</t>
  </si>
  <si>
    <t>Territórios de Intervenção Prioritária abrangidos (total: 67 territórios)</t>
  </si>
  <si>
    <t>PROGRAMA BIP/ZIP LISBOA - PARCERIAS LOCAIS - CANDIDATURAS</t>
  </si>
  <si>
    <t>Principais dados das Candidaturas</t>
  </si>
  <si>
    <t>DAIL</t>
  </si>
  <si>
    <t>Entidades Não Repetidas</t>
  </si>
  <si>
    <t>Entidades das candidaturas (a)</t>
  </si>
  <si>
    <t>Entidades Promotoras (a)</t>
  </si>
  <si>
    <t>Entidades Parceiras (a)</t>
  </si>
  <si>
    <t>Atividades propostas</t>
  </si>
  <si>
    <t>Montante BIP/ZIP solicitado nas Candidaturas</t>
  </si>
  <si>
    <t>Montante de outras fontes previsto em Candidatura</t>
  </si>
  <si>
    <t>Montante Global das Candidaturas</t>
  </si>
  <si>
    <t>a) No total, por ano, registam-se as entidades não repetidas das candidaturas admitidas. No último quadro regista-se  as entidades não repetidas candidatas ao Programa (retirando as repetidas nos vários anos)</t>
  </si>
  <si>
    <t>Fonte: CML/DMHDL/DDL, Maio 2022</t>
  </si>
  <si>
    <r>
      <t xml:space="preserve">Entidades dos projetos (total) </t>
    </r>
    <r>
      <rPr>
        <sz val="8"/>
        <color theme="1"/>
        <rFont val="Calibri"/>
        <family val="2"/>
        <scheme val="minor"/>
      </rPr>
      <t>(b)</t>
    </r>
  </si>
  <si>
    <r>
      <t>Nº de Actividades executadas</t>
    </r>
    <r>
      <rPr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(c)</t>
    </r>
  </si>
  <si>
    <r>
      <t xml:space="preserve">Territórios de Intervenção Prioritária abrangidos (total: 67 territórios) </t>
    </r>
    <r>
      <rPr>
        <sz val="9"/>
        <color theme="1"/>
        <rFont val="Calibri"/>
        <family val="2"/>
        <scheme val="minor"/>
      </rPr>
      <t>(d)</t>
    </r>
  </si>
  <si>
    <t xml:space="preserve">(d) Territórios identificados na Carta BIP/ZIP.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</si>
</sst>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Alignment="1"/>
    <xf numFmtId="0" fontId="3" fillId="4" borderId="2" xfId="0" applyFont="1" applyFill="1" applyBorder="1"/>
    <xf numFmtId="0" fontId="6" fillId="0" borderId="0" xfId="0" applyFont="1"/>
    <xf numFmtId="0" fontId="1" fillId="4" borderId="5" xfId="0" applyFont="1" applyFill="1" applyBorder="1" applyAlignment="1">
      <alignment horizontal="left" vertical="center" indent="1"/>
    </xf>
    <xf numFmtId="0" fontId="3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" fillId="5" borderId="3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 vertical="center" indent="1"/>
    </xf>
    <xf numFmtId="3" fontId="3" fillId="5" borderId="6" xfId="0" applyNumberFormat="1" applyFont="1" applyFill="1" applyBorder="1" applyAlignment="1">
      <alignment vertical="center"/>
    </xf>
    <xf numFmtId="3" fontId="5" fillId="5" borderId="6" xfId="0" applyNumberFormat="1" applyFont="1" applyFill="1" applyBorder="1" applyAlignment="1">
      <alignment vertical="center"/>
    </xf>
    <xf numFmtId="3" fontId="5" fillId="5" borderId="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3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64" fontId="3" fillId="0" borderId="0" xfId="3" applyFont="1"/>
    <xf numFmtId="3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 indent="1"/>
    </xf>
    <xf numFmtId="0" fontId="3" fillId="7" borderId="2" xfId="0" applyFont="1" applyFill="1" applyBorder="1" applyAlignment="1">
      <alignment horizontal="right" vertical="center" indent="1"/>
    </xf>
    <xf numFmtId="0" fontId="3" fillId="7" borderId="4" xfId="0" applyFont="1" applyFill="1" applyBorder="1" applyAlignment="1">
      <alignment horizontal="right" vertical="center" indent="1"/>
    </xf>
    <xf numFmtId="0" fontId="1" fillId="7" borderId="4" xfId="0" applyFont="1" applyFill="1" applyBorder="1" applyAlignment="1">
      <alignment horizontal="right" vertical="center" indent="1"/>
    </xf>
    <xf numFmtId="0" fontId="1" fillId="7" borderId="0" xfId="0" applyFont="1" applyFill="1" applyBorder="1" applyAlignment="1">
      <alignment horizontal="right" vertical="center" indent="1"/>
    </xf>
    <xf numFmtId="0" fontId="3" fillId="4" borderId="2" xfId="0" applyFont="1" applyFill="1" applyBorder="1" applyAlignment="1">
      <alignment horizontal="right" vertical="center" indent="1"/>
    </xf>
    <xf numFmtId="0" fontId="1" fillId="4" borderId="2" xfId="0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right" vertical="center" indent="1"/>
    </xf>
    <xf numFmtId="0" fontId="1" fillId="0" borderId="3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right" vertical="center" indent="1"/>
    </xf>
    <xf numFmtId="0" fontId="5" fillId="0" borderId="2" xfId="0" applyFont="1" applyFill="1" applyBorder="1" applyAlignment="1">
      <alignment horizontal="right" vertical="center" indent="1"/>
    </xf>
    <xf numFmtId="0" fontId="1" fillId="0" borderId="2" xfId="0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right" vertical="center" indent="1"/>
    </xf>
    <xf numFmtId="0" fontId="1" fillId="8" borderId="3" xfId="0" applyFont="1" applyFill="1" applyBorder="1" applyAlignment="1">
      <alignment horizontal="left" vertical="center" indent="1"/>
    </xf>
    <xf numFmtId="3" fontId="3" fillId="8" borderId="2" xfId="0" applyNumberFormat="1" applyFont="1" applyFill="1" applyBorder="1" applyAlignment="1">
      <alignment horizontal="right" vertical="center" indent="1"/>
    </xf>
    <xf numFmtId="3" fontId="5" fillId="8" borderId="2" xfId="0" applyNumberFormat="1" applyFont="1" applyFill="1" applyBorder="1" applyAlignment="1">
      <alignment horizontal="right" vertical="center" indent="1"/>
    </xf>
    <xf numFmtId="3" fontId="1" fillId="8" borderId="2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1" fillId="8" borderId="1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indent="1"/>
    </xf>
    <xf numFmtId="3" fontId="3" fillId="8" borderId="0" xfId="0" applyNumberFormat="1" applyFont="1" applyFill="1" applyBorder="1" applyAlignment="1">
      <alignment horizontal="right" vertical="center" indent="1"/>
    </xf>
    <xf numFmtId="3" fontId="1" fillId="8" borderId="0" xfId="0" applyNumberFormat="1" applyFont="1" applyFill="1" applyBorder="1" applyAlignment="1">
      <alignment horizontal="right" vertical="center" indent="1"/>
    </xf>
    <xf numFmtId="0" fontId="3" fillId="4" borderId="6" xfId="0" applyFont="1" applyFill="1" applyBorder="1"/>
    <xf numFmtId="0" fontId="3" fillId="6" borderId="6" xfId="0" applyFont="1" applyFill="1" applyBorder="1"/>
    <xf numFmtId="0" fontId="3" fillId="4" borderId="2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4">
    <cellStyle name="Normal" xfId="0" builtinId="0"/>
    <cellStyle name="Vírgula" xfId="3" builtinId="3"/>
    <cellStyle name="Vírgula 2" xfId="1" xr:uid="{00000000-0005-0000-0000-000002000000}"/>
    <cellStyle name="Vírgula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7"/>
  <sheetViews>
    <sheetView showGridLines="0" tabSelected="1" topLeftCell="A4" workbookViewId="0">
      <selection activeCell="B1" sqref="B1"/>
    </sheetView>
  </sheetViews>
  <sheetFormatPr defaultColWidth="9.1796875" defaultRowHeight="15.5" x14ac:dyDescent="0.35"/>
  <cols>
    <col min="1" max="1" width="9.1796875" style="1"/>
    <col min="2" max="2" width="76.1796875" style="1" customWidth="1"/>
    <col min="3" max="3" width="14.453125" style="1" bestFit="1" customWidth="1"/>
    <col min="4" max="4" width="12.54296875" style="1" bestFit="1" customWidth="1"/>
    <col min="5" max="5" width="12.81640625" style="1" customWidth="1"/>
    <col min="6" max="6" width="11.453125" style="1" customWidth="1"/>
    <col min="7" max="7" width="13.54296875" style="1" customWidth="1"/>
    <col min="8" max="8" width="14.453125" style="1" customWidth="1"/>
    <col min="9" max="9" width="11.26953125" style="1" customWidth="1"/>
    <col min="10" max="10" width="12.7265625" style="1" customWidth="1"/>
    <col min="11" max="11" width="11.26953125" style="1" customWidth="1"/>
    <col min="12" max="12" width="11.7265625" style="1" customWidth="1"/>
    <col min="13" max="13" width="13.453125" style="1" customWidth="1"/>
    <col min="14" max="15" width="16.7265625" style="1" customWidth="1"/>
    <col min="16" max="16384" width="9.1796875" style="1"/>
  </cols>
  <sheetData>
    <row r="2" spans="2:17" x14ac:dyDescent="0.35">
      <c r="B2" s="10" t="s">
        <v>14</v>
      </c>
    </row>
    <row r="4" spans="2:17" ht="46.5" customHeight="1" x14ac:dyDescent="0.35">
      <c r="B4" s="2" t="s">
        <v>13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3" t="s">
        <v>3</v>
      </c>
      <c r="O4" s="32" t="s">
        <v>10</v>
      </c>
    </row>
    <row r="5" spans="2:17" ht="21.75" customHeight="1" x14ac:dyDescent="0.35">
      <c r="B5" s="4" t="s">
        <v>0</v>
      </c>
      <c r="C5" s="6">
        <v>77</v>
      </c>
      <c r="D5" s="6">
        <v>106</v>
      </c>
      <c r="E5" s="6">
        <v>108</v>
      </c>
      <c r="F5" s="6">
        <v>146</v>
      </c>
      <c r="G5" s="6">
        <v>109</v>
      </c>
      <c r="H5" s="6">
        <v>122</v>
      </c>
      <c r="I5" s="7">
        <v>107</v>
      </c>
      <c r="J5" s="7">
        <v>106</v>
      </c>
      <c r="K5" s="7">
        <v>92</v>
      </c>
      <c r="L5" s="7">
        <v>131</v>
      </c>
      <c r="M5" s="7">
        <v>94</v>
      </c>
      <c r="N5" s="9">
        <f>SUM(C5:M5)</f>
        <v>1198</v>
      </c>
      <c r="O5" s="35"/>
    </row>
    <row r="6" spans="2:17" ht="21.75" customHeight="1" x14ac:dyDescent="0.35">
      <c r="B6" s="11" t="s">
        <v>5</v>
      </c>
      <c r="C6" s="12">
        <v>33</v>
      </c>
      <c r="D6" s="12">
        <v>28</v>
      </c>
      <c r="E6" s="12">
        <v>52</v>
      </c>
      <c r="F6" s="12">
        <v>39</v>
      </c>
      <c r="G6" s="12">
        <v>37</v>
      </c>
      <c r="H6" s="12">
        <v>43</v>
      </c>
      <c r="I6" s="12">
        <v>38</v>
      </c>
      <c r="J6" s="12">
        <v>40</v>
      </c>
      <c r="K6" s="12">
        <v>44</v>
      </c>
      <c r="L6" s="12">
        <v>38</v>
      </c>
      <c r="M6" s="8">
        <v>34</v>
      </c>
      <c r="N6" s="69">
        <f t="shared" ref="N6:N10" si="0">SUM(C6:M6)</f>
        <v>426</v>
      </c>
      <c r="O6" s="70"/>
    </row>
    <row r="7" spans="2:17" ht="21.75" customHeight="1" x14ac:dyDescent="0.35">
      <c r="B7" s="4" t="s">
        <v>29</v>
      </c>
      <c r="C7" s="6">
        <v>93</v>
      </c>
      <c r="D7" s="6">
        <v>104</v>
      </c>
      <c r="E7" s="6">
        <v>176</v>
      </c>
      <c r="F7" s="6">
        <v>132</v>
      </c>
      <c r="G7" s="6">
        <v>170</v>
      </c>
      <c r="H7" s="6">
        <v>188</v>
      </c>
      <c r="I7" s="6">
        <v>152</v>
      </c>
      <c r="J7" s="6">
        <v>150</v>
      </c>
      <c r="K7" s="6">
        <v>135</v>
      </c>
      <c r="L7" s="6">
        <v>118</v>
      </c>
      <c r="M7" s="71">
        <v>128</v>
      </c>
      <c r="N7" s="6">
        <f t="shared" si="0"/>
        <v>1546</v>
      </c>
      <c r="O7" s="72">
        <v>669</v>
      </c>
    </row>
    <row r="8" spans="2:17" ht="21.75" customHeight="1" x14ac:dyDescent="0.35">
      <c r="B8" s="34" t="s">
        <v>1</v>
      </c>
      <c r="C8" s="17">
        <v>34</v>
      </c>
      <c r="D8" s="17">
        <v>31</v>
      </c>
      <c r="E8" s="17">
        <v>48</v>
      </c>
      <c r="F8" s="17">
        <v>44</v>
      </c>
      <c r="G8" s="17">
        <v>46</v>
      </c>
      <c r="H8" s="17">
        <v>53</v>
      </c>
      <c r="I8" s="17">
        <v>48</v>
      </c>
      <c r="J8" s="17">
        <v>52</v>
      </c>
      <c r="K8" s="17">
        <v>49</v>
      </c>
      <c r="L8" s="17">
        <v>41</v>
      </c>
      <c r="M8" s="18">
        <v>37</v>
      </c>
      <c r="N8" s="17">
        <f t="shared" si="0"/>
        <v>483</v>
      </c>
      <c r="O8" s="18">
        <v>218</v>
      </c>
    </row>
    <row r="9" spans="2:17" ht="21.75" customHeight="1" x14ac:dyDescent="0.35">
      <c r="B9" s="34" t="s">
        <v>2</v>
      </c>
      <c r="C9" s="17">
        <v>59</v>
      </c>
      <c r="D9" s="17">
        <v>73</v>
      </c>
      <c r="E9" s="17">
        <v>128</v>
      </c>
      <c r="F9" s="17">
        <v>88</v>
      </c>
      <c r="G9" s="17">
        <v>124</v>
      </c>
      <c r="H9" s="17">
        <v>135</v>
      </c>
      <c r="I9" s="17">
        <v>104</v>
      </c>
      <c r="J9" s="17">
        <v>98</v>
      </c>
      <c r="K9" s="17">
        <v>86</v>
      </c>
      <c r="L9" s="17">
        <v>77</v>
      </c>
      <c r="M9" s="17">
        <v>91</v>
      </c>
      <c r="N9" s="17">
        <f t="shared" si="0"/>
        <v>1063</v>
      </c>
      <c r="O9" s="17">
        <v>451</v>
      </c>
    </row>
    <row r="10" spans="2:17" ht="21.75" customHeight="1" x14ac:dyDescent="0.35">
      <c r="B10" s="13" t="s">
        <v>30</v>
      </c>
      <c r="C10" s="14">
        <v>205</v>
      </c>
      <c r="D10" s="14">
        <v>185</v>
      </c>
      <c r="E10" s="14">
        <v>352</v>
      </c>
      <c r="F10" s="14">
        <v>247</v>
      </c>
      <c r="G10" s="14">
        <v>213</v>
      </c>
      <c r="H10" s="14">
        <v>264</v>
      </c>
      <c r="I10" s="15">
        <v>217</v>
      </c>
      <c r="J10" s="15">
        <v>235</v>
      </c>
      <c r="K10" s="15">
        <v>295</v>
      </c>
      <c r="L10" s="15">
        <v>223</v>
      </c>
      <c r="M10" s="16">
        <v>210</v>
      </c>
      <c r="N10" s="9">
        <f t="shared" si="0"/>
        <v>2646</v>
      </c>
      <c r="O10" s="35"/>
    </row>
    <row r="11" spans="2:17" ht="21" customHeight="1" x14ac:dyDescent="0.35">
      <c r="B11" s="19" t="s">
        <v>31</v>
      </c>
      <c r="C11" s="20">
        <v>32</v>
      </c>
      <c r="D11" s="20">
        <v>35</v>
      </c>
      <c r="E11" s="20">
        <v>50</v>
      </c>
      <c r="F11" s="20">
        <v>40</v>
      </c>
      <c r="G11" s="20">
        <v>40</v>
      </c>
      <c r="H11" s="21">
        <v>53</v>
      </c>
      <c r="I11" s="21">
        <v>67</v>
      </c>
      <c r="J11" s="21">
        <v>52</v>
      </c>
      <c r="K11" s="21">
        <v>53</v>
      </c>
      <c r="L11" s="21">
        <v>43</v>
      </c>
      <c r="M11" s="22">
        <v>67</v>
      </c>
      <c r="N11" s="23" t="s">
        <v>6</v>
      </c>
      <c r="O11" s="36"/>
    </row>
    <row r="12" spans="2:17" ht="21.75" customHeight="1" x14ac:dyDescent="0.35">
      <c r="B12" s="24" t="s">
        <v>4</v>
      </c>
      <c r="C12" s="25">
        <v>78827</v>
      </c>
      <c r="D12" s="25">
        <v>72450</v>
      </c>
      <c r="E12" s="25">
        <v>119789</v>
      </c>
      <c r="F12" s="25">
        <v>99595</v>
      </c>
      <c r="G12" s="25">
        <v>101555</v>
      </c>
      <c r="H12" s="26">
        <v>119846</v>
      </c>
      <c r="I12" s="26">
        <v>143447</v>
      </c>
      <c r="J12" s="26">
        <v>120814</v>
      </c>
      <c r="K12" s="26">
        <v>119197</v>
      </c>
      <c r="L12" s="26">
        <v>98719</v>
      </c>
      <c r="M12" s="27">
        <v>143447</v>
      </c>
      <c r="N12" s="23" t="s">
        <v>6</v>
      </c>
      <c r="O12" s="36"/>
    </row>
    <row r="13" spans="2:17" s="28" customFormat="1" ht="15.75" customHeight="1" x14ac:dyDescent="0.35">
      <c r="B13" s="31" t="s">
        <v>12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17" s="28" customFormat="1" ht="15.75" customHeight="1" x14ac:dyDescent="0.35">
      <c r="B14" s="31" t="s">
        <v>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2:17" s="28" customFormat="1" ht="15.75" customHeight="1" x14ac:dyDescent="0.35">
      <c r="B15" s="31" t="s">
        <v>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s="28" customFormat="1" ht="15.75" customHeight="1" x14ac:dyDescent="0.35">
      <c r="B16" s="31" t="s">
        <v>32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s="28" customFormat="1" x14ac:dyDescent="0.35">
      <c r="B17" s="37" t="s">
        <v>28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1"/>
  <sheetViews>
    <sheetView topLeftCell="A13" zoomScale="110" zoomScaleNormal="110" workbookViewId="0">
      <selection activeCell="B22" sqref="B22"/>
    </sheetView>
  </sheetViews>
  <sheetFormatPr defaultColWidth="9.1796875" defaultRowHeight="15.5" x14ac:dyDescent="0.35"/>
  <cols>
    <col min="1" max="1" width="9.1796875" style="1"/>
    <col min="2" max="2" width="55" style="1" bestFit="1" customWidth="1"/>
    <col min="3" max="13" width="11.7265625" style="1" bestFit="1" customWidth="1"/>
    <col min="14" max="14" width="12.81640625" style="1" bestFit="1" customWidth="1"/>
    <col min="15" max="15" width="25.81640625" style="1" bestFit="1" customWidth="1"/>
    <col min="16" max="16" width="9.1796875" style="1" customWidth="1"/>
    <col min="17" max="16384" width="9.1796875" style="1"/>
  </cols>
  <sheetData>
    <row r="2" spans="2:18" x14ac:dyDescent="0.35">
      <c r="B2" s="73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45"/>
    </row>
    <row r="3" spans="2:18" x14ac:dyDescent="0.35">
      <c r="B3" s="74" t="s">
        <v>17</v>
      </c>
      <c r="C3" s="76" t="s">
        <v>18</v>
      </c>
      <c r="D3" s="77"/>
      <c r="E3" s="77"/>
      <c r="F3" s="77"/>
      <c r="G3" s="77"/>
      <c r="H3" s="77"/>
      <c r="I3" s="77"/>
      <c r="J3" s="77"/>
      <c r="K3" s="77"/>
      <c r="L3" s="77"/>
      <c r="M3" s="78"/>
      <c r="N3" s="74" t="s">
        <v>3</v>
      </c>
      <c r="O3" s="79" t="s">
        <v>19</v>
      </c>
    </row>
    <row r="4" spans="2:18" x14ac:dyDescent="0.35">
      <c r="B4" s="75"/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75"/>
      <c r="O4" s="79"/>
    </row>
    <row r="5" spans="2:18" x14ac:dyDescent="0.35">
      <c r="B5" s="46" t="s">
        <v>0</v>
      </c>
      <c r="C5" s="47">
        <v>77</v>
      </c>
      <c r="D5" s="47">
        <v>106</v>
      </c>
      <c r="E5" s="47">
        <v>108</v>
      </c>
      <c r="F5" s="47">
        <v>146</v>
      </c>
      <c r="G5" s="47">
        <v>109</v>
      </c>
      <c r="H5" s="47">
        <v>122</v>
      </c>
      <c r="I5" s="48">
        <v>107</v>
      </c>
      <c r="J5" s="48">
        <v>106</v>
      </c>
      <c r="K5" s="48">
        <v>92</v>
      </c>
      <c r="L5" s="48">
        <v>131</v>
      </c>
      <c r="M5" s="48">
        <v>94</v>
      </c>
      <c r="N5" s="49">
        <f t="shared" ref="N5:N11" si="0">SUM(C5:M5)</f>
        <v>1198</v>
      </c>
      <c r="O5" s="50"/>
    </row>
    <row r="6" spans="2:18" x14ac:dyDescent="0.35">
      <c r="B6" s="4" t="s">
        <v>20</v>
      </c>
      <c r="C6" s="51">
        <v>169</v>
      </c>
      <c r="D6" s="51">
        <v>285</v>
      </c>
      <c r="E6" s="51">
        <v>307</v>
      </c>
      <c r="F6" s="51">
        <v>362</v>
      </c>
      <c r="G6" s="51">
        <v>322</v>
      </c>
      <c r="H6" s="51">
        <v>378</v>
      </c>
      <c r="I6" s="51">
        <v>336</v>
      </c>
      <c r="J6" s="51">
        <v>290</v>
      </c>
      <c r="K6" s="51">
        <v>242</v>
      </c>
      <c r="L6" s="51">
        <v>303</v>
      </c>
      <c r="M6" s="51">
        <v>216</v>
      </c>
      <c r="N6" s="52">
        <f t="shared" si="0"/>
        <v>3210</v>
      </c>
      <c r="O6" s="53">
        <v>1403</v>
      </c>
    </row>
    <row r="7" spans="2:18" x14ac:dyDescent="0.35">
      <c r="B7" s="4" t="s">
        <v>21</v>
      </c>
      <c r="C7" s="51">
        <v>66</v>
      </c>
      <c r="D7" s="51">
        <v>101</v>
      </c>
      <c r="E7" s="51">
        <v>96</v>
      </c>
      <c r="F7" s="51">
        <v>124</v>
      </c>
      <c r="G7" s="51">
        <v>114</v>
      </c>
      <c r="H7" s="51">
        <v>126</v>
      </c>
      <c r="I7" s="51">
        <v>121</v>
      </c>
      <c r="J7" s="51">
        <v>109</v>
      </c>
      <c r="K7" s="51">
        <v>95</v>
      </c>
      <c r="L7" s="51">
        <v>108</v>
      </c>
      <c r="M7" s="51">
        <v>72</v>
      </c>
      <c r="N7" s="52">
        <f t="shared" si="0"/>
        <v>1132</v>
      </c>
      <c r="O7" s="52">
        <v>342</v>
      </c>
    </row>
    <row r="8" spans="2:18" x14ac:dyDescent="0.35">
      <c r="B8" s="4" t="s">
        <v>22</v>
      </c>
      <c r="C8" s="51">
        <v>103</v>
      </c>
      <c r="D8" s="51">
        <v>184</v>
      </c>
      <c r="E8" s="51">
        <v>211</v>
      </c>
      <c r="F8" s="51">
        <v>238</v>
      </c>
      <c r="G8" s="51">
        <v>208</v>
      </c>
      <c r="H8" s="51">
        <v>252</v>
      </c>
      <c r="I8" s="51">
        <v>215</v>
      </c>
      <c r="J8" s="51">
        <v>181</v>
      </c>
      <c r="K8" s="51">
        <v>147</v>
      </c>
      <c r="L8" s="51">
        <v>195</v>
      </c>
      <c r="M8" s="51">
        <v>144</v>
      </c>
      <c r="N8" s="52">
        <f t="shared" si="0"/>
        <v>2078</v>
      </c>
      <c r="O8" s="52">
        <v>1061</v>
      </c>
      <c r="P8" s="80"/>
      <c r="Q8" s="80"/>
      <c r="R8" s="80"/>
    </row>
    <row r="9" spans="2:18" x14ac:dyDescent="0.35">
      <c r="B9" s="54" t="s">
        <v>23</v>
      </c>
      <c r="C9" s="55">
        <v>413</v>
      </c>
      <c r="D9" s="55">
        <v>587</v>
      </c>
      <c r="E9" s="55">
        <v>680</v>
      </c>
      <c r="F9" s="55">
        <v>923</v>
      </c>
      <c r="G9" s="55">
        <v>656</v>
      </c>
      <c r="H9" s="56">
        <v>714</v>
      </c>
      <c r="I9" s="56">
        <v>664</v>
      </c>
      <c r="J9" s="56">
        <v>600</v>
      </c>
      <c r="K9" s="56">
        <v>557</v>
      </c>
      <c r="L9" s="56">
        <v>758</v>
      </c>
      <c r="M9" s="56">
        <v>535</v>
      </c>
      <c r="N9" s="57">
        <f t="shared" si="0"/>
        <v>7087</v>
      </c>
      <c r="O9" s="58"/>
    </row>
    <row r="10" spans="2:18" x14ac:dyDescent="0.35">
      <c r="B10" s="59" t="s">
        <v>24</v>
      </c>
      <c r="C10" s="60">
        <v>2595804.98</v>
      </c>
      <c r="D10" s="61">
        <v>4000786</v>
      </c>
      <c r="E10" s="60">
        <v>4189701</v>
      </c>
      <c r="F10" s="60">
        <v>6120363</v>
      </c>
      <c r="G10" s="60">
        <v>4650525</v>
      </c>
      <c r="H10" s="60">
        <v>5248564</v>
      </c>
      <c r="I10" s="60">
        <v>4650324</v>
      </c>
      <c r="J10" s="60">
        <v>4343706</v>
      </c>
      <c r="K10" s="60">
        <v>3725932</v>
      </c>
      <c r="L10" s="60">
        <v>5658920</v>
      </c>
      <c r="M10" s="60">
        <v>5246720</v>
      </c>
      <c r="N10" s="62">
        <f t="shared" si="0"/>
        <v>50431345.980000004</v>
      </c>
      <c r="O10" s="63"/>
    </row>
    <row r="11" spans="2:18" x14ac:dyDescent="0.35">
      <c r="B11" s="59" t="s">
        <v>25</v>
      </c>
      <c r="C11" s="60">
        <v>70669.31</v>
      </c>
      <c r="D11" s="60">
        <v>687461</v>
      </c>
      <c r="E11" s="60">
        <v>818070</v>
      </c>
      <c r="F11" s="60">
        <v>1390457</v>
      </c>
      <c r="G11" s="60">
        <v>1040367</v>
      </c>
      <c r="H11" s="60">
        <v>1544747</v>
      </c>
      <c r="I11" s="60">
        <v>1708218</v>
      </c>
      <c r="J11" s="60">
        <v>1427738</v>
      </c>
      <c r="K11" s="60">
        <v>1196328</v>
      </c>
      <c r="L11" s="60">
        <v>1779627</v>
      </c>
      <c r="M11" s="60">
        <v>1299679</v>
      </c>
      <c r="N11" s="62">
        <f t="shared" si="0"/>
        <v>12963361.310000001</v>
      </c>
      <c r="O11" s="63"/>
    </row>
    <row r="12" spans="2:18" x14ac:dyDescent="0.35">
      <c r="B12" s="64" t="s">
        <v>26</v>
      </c>
      <c r="C12" s="60">
        <f t="shared" ref="C12:H12" si="1">C10+C11</f>
        <v>2666474.29</v>
      </c>
      <c r="D12" s="60">
        <f t="shared" si="1"/>
        <v>4688247</v>
      </c>
      <c r="E12" s="60">
        <f t="shared" si="1"/>
        <v>5007771</v>
      </c>
      <c r="F12" s="60">
        <f t="shared" si="1"/>
        <v>7510820</v>
      </c>
      <c r="G12" s="60">
        <f t="shared" si="1"/>
        <v>5690892</v>
      </c>
      <c r="H12" s="60">
        <f t="shared" si="1"/>
        <v>6793311</v>
      </c>
      <c r="I12" s="60">
        <f>SUM(I10+I11)</f>
        <v>6358542</v>
      </c>
      <c r="J12" s="60">
        <f>SUM(J10:J11)</f>
        <v>5771444</v>
      </c>
      <c r="K12" s="60">
        <f>K10+K11</f>
        <v>4922260</v>
      </c>
      <c r="L12" s="60">
        <v>7438547</v>
      </c>
      <c r="M12" s="60">
        <f>M10+M11</f>
        <v>6546399</v>
      </c>
      <c r="N12" s="62">
        <f t="shared" ref="N12" si="2">SUM(C12:K12)</f>
        <v>49409761.289999999</v>
      </c>
      <c r="O12" s="63"/>
    </row>
    <row r="13" spans="2:18" x14ac:dyDescent="0.35">
      <c r="B13" s="11" t="s">
        <v>5</v>
      </c>
      <c r="C13" s="12">
        <v>33</v>
      </c>
      <c r="D13" s="12">
        <v>28</v>
      </c>
      <c r="E13" s="12">
        <v>52</v>
      </c>
      <c r="F13" s="12">
        <v>39</v>
      </c>
      <c r="G13" s="12">
        <v>37</v>
      </c>
      <c r="H13" s="12">
        <v>43</v>
      </c>
      <c r="I13" s="12">
        <v>38</v>
      </c>
      <c r="J13" s="12">
        <v>40</v>
      </c>
      <c r="K13" s="12">
        <v>44</v>
      </c>
      <c r="L13" s="12">
        <v>38</v>
      </c>
      <c r="M13" s="8">
        <v>34</v>
      </c>
      <c r="N13" s="9">
        <f t="shared" ref="N13:N17" si="3">SUM(C13:M13)</f>
        <v>426</v>
      </c>
      <c r="O13" s="35"/>
    </row>
    <row r="14" spans="2:18" x14ac:dyDescent="0.35">
      <c r="B14" s="5" t="s">
        <v>11</v>
      </c>
      <c r="C14" s="17">
        <v>93</v>
      </c>
      <c r="D14" s="17">
        <v>104</v>
      </c>
      <c r="E14" s="17">
        <v>176</v>
      </c>
      <c r="F14" s="17">
        <v>132</v>
      </c>
      <c r="G14" s="17">
        <v>170</v>
      </c>
      <c r="H14" s="17">
        <v>188</v>
      </c>
      <c r="I14" s="17">
        <v>152</v>
      </c>
      <c r="J14" s="17">
        <v>150</v>
      </c>
      <c r="K14" s="17">
        <v>135</v>
      </c>
      <c r="L14" s="17">
        <v>118</v>
      </c>
      <c r="M14" s="18">
        <v>128</v>
      </c>
      <c r="N14" s="17">
        <f t="shared" si="3"/>
        <v>1546</v>
      </c>
      <c r="O14" s="18">
        <v>669</v>
      </c>
    </row>
    <row r="15" spans="2:18" x14ac:dyDescent="0.35">
      <c r="B15" s="34" t="s">
        <v>1</v>
      </c>
      <c r="C15" s="17">
        <v>34</v>
      </c>
      <c r="D15" s="17">
        <v>31</v>
      </c>
      <c r="E15" s="17">
        <v>48</v>
      </c>
      <c r="F15" s="17">
        <v>44</v>
      </c>
      <c r="G15" s="17">
        <v>46</v>
      </c>
      <c r="H15" s="17">
        <v>53</v>
      </c>
      <c r="I15" s="17">
        <v>48</v>
      </c>
      <c r="J15" s="17">
        <v>52</v>
      </c>
      <c r="K15" s="17">
        <v>49</v>
      </c>
      <c r="L15" s="17">
        <v>41</v>
      </c>
      <c r="M15" s="18">
        <v>37</v>
      </c>
      <c r="N15" s="17">
        <f t="shared" si="3"/>
        <v>483</v>
      </c>
      <c r="O15" s="18">
        <v>218</v>
      </c>
    </row>
    <row r="16" spans="2:18" x14ac:dyDescent="0.35">
      <c r="B16" s="34" t="s">
        <v>2</v>
      </c>
      <c r="C16" s="17">
        <v>59</v>
      </c>
      <c r="D16" s="17">
        <v>73</v>
      </c>
      <c r="E16" s="17">
        <v>128</v>
      </c>
      <c r="F16" s="17">
        <v>88</v>
      </c>
      <c r="G16" s="17">
        <v>124</v>
      </c>
      <c r="H16" s="17">
        <v>135</v>
      </c>
      <c r="I16" s="17">
        <v>104</v>
      </c>
      <c r="J16" s="17">
        <v>98</v>
      </c>
      <c r="K16" s="17">
        <v>86</v>
      </c>
      <c r="L16" s="17">
        <v>77</v>
      </c>
      <c r="M16" s="17">
        <v>91</v>
      </c>
      <c r="N16" s="17">
        <f t="shared" si="3"/>
        <v>1063</v>
      </c>
      <c r="O16" s="17">
        <v>451</v>
      </c>
    </row>
    <row r="17" spans="2:15" x14ac:dyDescent="0.35">
      <c r="B17" s="13" t="s">
        <v>9</v>
      </c>
      <c r="C17" s="14">
        <v>205</v>
      </c>
      <c r="D17" s="14">
        <v>185</v>
      </c>
      <c r="E17" s="14">
        <v>352</v>
      </c>
      <c r="F17" s="14">
        <v>247</v>
      </c>
      <c r="G17" s="14">
        <v>213</v>
      </c>
      <c r="H17" s="14">
        <v>264</v>
      </c>
      <c r="I17" s="15">
        <v>217</v>
      </c>
      <c r="J17" s="15">
        <v>235</v>
      </c>
      <c r="K17" s="15">
        <v>295</v>
      </c>
      <c r="L17" s="15">
        <v>223</v>
      </c>
      <c r="M17" s="16">
        <v>210</v>
      </c>
      <c r="N17" s="9">
        <f t="shared" si="3"/>
        <v>2646</v>
      </c>
      <c r="O17" s="35"/>
    </row>
    <row r="18" spans="2:15" x14ac:dyDescent="0.35">
      <c r="B18" s="19" t="s">
        <v>15</v>
      </c>
      <c r="C18" s="20">
        <v>32</v>
      </c>
      <c r="D18" s="20">
        <v>35</v>
      </c>
      <c r="E18" s="20">
        <v>50</v>
      </c>
      <c r="F18" s="20">
        <v>40</v>
      </c>
      <c r="G18" s="20">
        <v>40</v>
      </c>
      <c r="H18" s="21">
        <v>53</v>
      </c>
      <c r="I18" s="21">
        <v>67</v>
      </c>
      <c r="J18" s="21">
        <v>52</v>
      </c>
      <c r="K18" s="21">
        <v>53</v>
      </c>
      <c r="L18" s="21">
        <v>43</v>
      </c>
      <c r="M18" s="22">
        <v>67</v>
      </c>
      <c r="N18" s="23" t="s">
        <v>6</v>
      </c>
      <c r="O18" s="36"/>
    </row>
    <row r="19" spans="2:15" x14ac:dyDescent="0.35">
      <c r="B19" s="24" t="s">
        <v>4</v>
      </c>
      <c r="C19" s="25">
        <v>78827</v>
      </c>
      <c r="D19" s="25">
        <v>72450</v>
      </c>
      <c r="E19" s="25">
        <v>119789</v>
      </c>
      <c r="F19" s="25">
        <v>99595</v>
      </c>
      <c r="G19" s="25">
        <v>101555</v>
      </c>
      <c r="H19" s="26">
        <v>119846</v>
      </c>
      <c r="I19" s="26">
        <v>143447</v>
      </c>
      <c r="J19" s="26">
        <v>120814</v>
      </c>
      <c r="K19" s="26">
        <v>119197</v>
      </c>
      <c r="L19" s="26">
        <v>98719</v>
      </c>
      <c r="M19" s="27">
        <v>143447</v>
      </c>
      <c r="N19" s="23" t="s">
        <v>6</v>
      </c>
      <c r="O19" s="36"/>
    </row>
    <row r="20" spans="2:15" x14ac:dyDescent="0.35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3"/>
    </row>
    <row r="21" spans="2:15" x14ac:dyDescent="0.3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3"/>
    </row>
    <row r="22" spans="2:15" x14ac:dyDescent="0.3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  <c r="O22" s="63"/>
    </row>
    <row r="23" spans="2:15" x14ac:dyDescent="0.3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2:15" s="40" customFormat="1" x14ac:dyDescent="0.35">
      <c r="B24" s="81" t="s">
        <v>27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41"/>
    </row>
    <row r="25" spans="2:15" s="40" customFormat="1" x14ac:dyDescent="0.35">
      <c r="B25" s="82"/>
      <c r="C25" s="82"/>
      <c r="D25" s="82"/>
      <c r="E25" s="82"/>
      <c r="F25" s="82"/>
      <c r="G25" s="82"/>
      <c r="H25" s="82"/>
      <c r="I25" s="42"/>
      <c r="J25" s="42"/>
      <c r="K25" s="42"/>
      <c r="L25" s="42"/>
      <c r="M25" s="42"/>
      <c r="N25" s="42"/>
      <c r="O25" s="42"/>
    </row>
    <row r="26" spans="2:15" s="40" customFormat="1" x14ac:dyDescent="0.3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5" s="40" customFormat="1" ht="31" x14ac:dyDescent="0.35">
      <c r="B27" s="2" t="s">
        <v>13</v>
      </c>
      <c r="C27" s="3">
        <v>2011</v>
      </c>
      <c r="D27" s="3">
        <v>2012</v>
      </c>
      <c r="E27" s="3">
        <v>2013</v>
      </c>
      <c r="F27" s="3">
        <v>2014</v>
      </c>
      <c r="G27" s="3">
        <v>2015</v>
      </c>
      <c r="H27" s="3">
        <v>2016</v>
      </c>
      <c r="I27" s="3">
        <v>2017</v>
      </c>
      <c r="J27" s="3">
        <v>2018</v>
      </c>
      <c r="K27" s="3">
        <v>2019</v>
      </c>
      <c r="L27" s="3">
        <v>2020</v>
      </c>
      <c r="M27" s="3">
        <v>2021</v>
      </c>
      <c r="N27" s="33" t="s">
        <v>3</v>
      </c>
      <c r="O27" s="32" t="s">
        <v>10</v>
      </c>
    </row>
    <row r="28" spans="2:15" s="40" customFormat="1" x14ac:dyDescent="0.35">
      <c r="B28" s="4" t="s">
        <v>0</v>
      </c>
      <c r="C28" s="6">
        <v>77</v>
      </c>
      <c r="D28" s="6">
        <v>106</v>
      </c>
      <c r="E28" s="6">
        <v>108</v>
      </c>
      <c r="F28" s="6">
        <v>146</v>
      </c>
      <c r="G28" s="6">
        <v>109</v>
      </c>
      <c r="H28" s="6">
        <v>122</v>
      </c>
      <c r="I28" s="7">
        <v>107</v>
      </c>
      <c r="J28" s="7">
        <v>106</v>
      </c>
      <c r="K28" s="7">
        <v>92</v>
      </c>
      <c r="L28" s="7">
        <v>131</v>
      </c>
      <c r="M28" s="7">
        <v>94</v>
      </c>
      <c r="N28" s="9">
        <f>SUM(C28:M28)</f>
        <v>1198</v>
      </c>
      <c r="O28" s="35"/>
    </row>
    <row r="29" spans="2:15" s="40" customFormat="1" x14ac:dyDescent="0.35">
      <c r="B29" s="11" t="s">
        <v>5</v>
      </c>
      <c r="C29" s="12">
        <v>33</v>
      </c>
      <c r="D29" s="12">
        <v>28</v>
      </c>
      <c r="E29" s="12">
        <v>52</v>
      </c>
      <c r="F29" s="12">
        <v>39</v>
      </c>
      <c r="G29" s="12">
        <v>37</v>
      </c>
      <c r="H29" s="12">
        <v>43</v>
      </c>
      <c r="I29" s="12">
        <v>38</v>
      </c>
      <c r="J29" s="12">
        <v>40</v>
      </c>
      <c r="K29" s="12">
        <v>44</v>
      </c>
      <c r="L29" s="12">
        <v>38</v>
      </c>
      <c r="M29" s="8">
        <v>34</v>
      </c>
      <c r="N29" s="9">
        <f t="shared" ref="N29:N33" si="4">SUM(C29:M29)</f>
        <v>426</v>
      </c>
      <c r="O29" s="35"/>
    </row>
    <row r="30" spans="2:15" s="40" customFormat="1" x14ac:dyDescent="0.35">
      <c r="B30" s="5" t="s">
        <v>11</v>
      </c>
      <c r="C30" s="17">
        <v>93</v>
      </c>
      <c r="D30" s="17">
        <v>104</v>
      </c>
      <c r="E30" s="17">
        <v>176</v>
      </c>
      <c r="F30" s="17">
        <v>132</v>
      </c>
      <c r="G30" s="17">
        <v>170</v>
      </c>
      <c r="H30" s="17">
        <v>188</v>
      </c>
      <c r="I30" s="17">
        <v>152</v>
      </c>
      <c r="J30" s="17">
        <v>150</v>
      </c>
      <c r="K30" s="17">
        <v>135</v>
      </c>
      <c r="L30" s="17">
        <v>118</v>
      </c>
      <c r="M30" s="18">
        <v>128</v>
      </c>
      <c r="N30" s="17">
        <f t="shared" si="4"/>
        <v>1546</v>
      </c>
      <c r="O30" s="18">
        <v>669</v>
      </c>
    </row>
    <row r="31" spans="2:15" s="40" customFormat="1" x14ac:dyDescent="0.35">
      <c r="B31" s="34" t="s">
        <v>1</v>
      </c>
      <c r="C31" s="17">
        <v>34</v>
      </c>
      <c r="D31" s="17">
        <v>31</v>
      </c>
      <c r="E31" s="17">
        <v>48</v>
      </c>
      <c r="F31" s="17">
        <v>44</v>
      </c>
      <c r="G31" s="17">
        <v>46</v>
      </c>
      <c r="H31" s="17">
        <v>53</v>
      </c>
      <c r="I31" s="17">
        <v>48</v>
      </c>
      <c r="J31" s="17">
        <v>52</v>
      </c>
      <c r="K31" s="17">
        <v>49</v>
      </c>
      <c r="L31" s="17">
        <v>41</v>
      </c>
      <c r="M31" s="18">
        <v>37</v>
      </c>
      <c r="N31" s="17">
        <f t="shared" si="4"/>
        <v>483</v>
      </c>
      <c r="O31" s="18">
        <v>218</v>
      </c>
    </row>
    <row r="32" spans="2:15" s="40" customFormat="1" x14ac:dyDescent="0.35">
      <c r="B32" s="34" t="s">
        <v>2</v>
      </c>
      <c r="C32" s="17">
        <v>59</v>
      </c>
      <c r="D32" s="17">
        <v>73</v>
      </c>
      <c r="E32" s="17">
        <v>128</v>
      </c>
      <c r="F32" s="17">
        <v>88</v>
      </c>
      <c r="G32" s="17">
        <v>124</v>
      </c>
      <c r="H32" s="17">
        <v>135</v>
      </c>
      <c r="I32" s="17">
        <v>104</v>
      </c>
      <c r="J32" s="17">
        <v>98</v>
      </c>
      <c r="K32" s="17">
        <v>86</v>
      </c>
      <c r="L32" s="17">
        <v>77</v>
      </c>
      <c r="M32" s="17">
        <v>91</v>
      </c>
      <c r="N32" s="17">
        <f t="shared" si="4"/>
        <v>1063</v>
      </c>
      <c r="O32" s="17">
        <v>451</v>
      </c>
    </row>
    <row r="33" spans="2:15" s="40" customFormat="1" x14ac:dyDescent="0.35">
      <c r="B33" s="13" t="s">
        <v>9</v>
      </c>
      <c r="C33" s="14">
        <v>205</v>
      </c>
      <c r="D33" s="14">
        <v>185</v>
      </c>
      <c r="E33" s="14">
        <v>352</v>
      </c>
      <c r="F33" s="14">
        <v>247</v>
      </c>
      <c r="G33" s="14">
        <v>213</v>
      </c>
      <c r="H33" s="14">
        <v>264</v>
      </c>
      <c r="I33" s="15">
        <v>217</v>
      </c>
      <c r="J33" s="15">
        <v>235</v>
      </c>
      <c r="K33" s="15">
        <v>295</v>
      </c>
      <c r="L33" s="15">
        <v>223</v>
      </c>
      <c r="M33" s="16">
        <v>210</v>
      </c>
      <c r="N33" s="9">
        <f t="shared" si="4"/>
        <v>2646</v>
      </c>
      <c r="O33" s="35"/>
    </row>
    <row r="34" spans="2:15" s="40" customFormat="1" x14ac:dyDescent="0.35">
      <c r="B34" s="19" t="s">
        <v>15</v>
      </c>
      <c r="C34" s="20">
        <v>32</v>
      </c>
      <c r="D34" s="20">
        <v>35</v>
      </c>
      <c r="E34" s="20">
        <v>50</v>
      </c>
      <c r="F34" s="20">
        <v>40</v>
      </c>
      <c r="G34" s="20">
        <v>40</v>
      </c>
      <c r="H34" s="21">
        <v>53</v>
      </c>
      <c r="I34" s="21">
        <v>67</v>
      </c>
      <c r="J34" s="21">
        <v>52</v>
      </c>
      <c r="K34" s="21">
        <v>53</v>
      </c>
      <c r="L34" s="21">
        <v>43</v>
      </c>
      <c r="M34" s="22">
        <v>67</v>
      </c>
      <c r="N34" s="23" t="s">
        <v>6</v>
      </c>
      <c r="O34" s="36"/>
    </row>
    <row r="35" spans="2:15" s="40" customFormat="1" x14ac:dyDescent="0.35">
      <c r="B35" s="24" t="s">
        <v>4</v>
      </c>
      <c r="C35" s="25">
        <v>78827</v>
      </c>
      <c r="D35" s="25">
        <v>72450</v>
      </c>
      <c r="E35" s="25">
        <v>119789</v>
      </c>
      <c r="F35" s="25">
        <v>99595</v>
      </c>
      <c r="G35" s="25">
        <v>101555</v>
      </c>
      <c r="H35" s="26">
        <v>119846</v>
      </c>
      <c r="I35" s="26">
        <v>143447</v>
      </c>
      <c r="J35" s="26">
        <v>120814</v>
      </c>
      <c r="K35" s="26">
        <v>119197</v>
      </c>
      <c r="L35" s="26">
        <v>98719</v>
      </c>
      <c r="M35" s="27">
        <v>143447</v>
      </c>
      <c r="N35" s="23" t="s">
        <v>6</v>
      </c>
      <c r="O35" s="36"/>
    </row>
    <row r="36" spans="2:15" x14ac:dyDescent="0.35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65"/>
    </row>
    <row r="40" spans="2:15" x14ac:dyDescent="0.35">
      <c r="B40" s="43"/>
    </row>
    <row r="41" spans="2:15" x14ac:dyDescent="0.35">
      <c r="C41" s="44"/>
      <c r="D41" s="44"/>
    </row>
  </sheetData>
  <mergeCells count="9">
    <mergeCell ref="P8:R8"/>
    <mergeCell ref="B24:N24"/>
    <mergeCell ref="B25:H25"/>
    <mergeCell ref="B36:N36"/>
    <mergeCell ref="B2:N2"/>
    <mergeCell ref="B3:B4"/>
    <mergeCell ref="C3:M3"/>
    <mergeCell ref="N3:N4"/>
    <mergeCell ref="O3:O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1B54C-B3C1-4C93-B5F6-2E0B9578D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657C80-A181-4286-ACE5-4BA9FAD85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FB9AC3-08F6-41BD-80A8-32A2433126B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BIPZIP_Projectos_2011_21</vt:lpstr>
      <vt:lpstr>Folha1</vt:lpstr>
    </vt:vector>
  </TitlesOfParts>
  <Company>CML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Rodrigues Pereira</dc:creator>
  <cp:lastModifiedBy>Teresa Rodrigues Pereira (DMHDL)</cp:lastModifiedBy>
  <dcterms:created xsi:type="dcterms:W3CDTF">2016-12-21T12:56:59Z</dcterms:created>
  <dcterms:modified xsi:type="dcterms:W3CDTF">2022-12-29T18:34:00Z</dcterms:modified>
</cp:coreProperties>
</file>